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05" windowWidth="18915" windowHeight="11460"/>
  </bookViews>
  <sheets>
    <sheet name="Übersicht VL Softball" sheetId="5" r:id="rId1"/>
    <sheet name="MVP" sheetId="16" r:id="rId2"/>
    <sheet name="TOP 5 MVP" sheetId="17" r:id="rId3"/>
    <sheet name="TOP 5 all" sheetId="18" r:id="rId4"/>
    <sheet name="Teams Übersicht Batting" sheetId="3" r:id="rId5"/>
    <sheet name="Teams Übersicht Pitching" sheetId="4" r:id="rId6"/>
  </sheets>
  <calcPr calcId="145621"/>
</workbook>
</file>

<file path=xl/calcChain.xml><?xml version="1.0" encoding="utf-8"?>
<calcChain xmlns="http://schemas.openxmlformats.org/spreadsheetml/2006/main">
  <c r="AS2" i="3" l="1"/>
  <c r="AG2" i="3"/>
  <c r="AC2" i="3"/>
  <c r="T2" i="3"/>
  <c r="U2" i="3"/>
  <c r="V2" i="3"/>
  <c r="AC110" i="3"/>
  <c r="AC73" i="3"/>
  <c r="AS125" i="3"/>
  <c r="T125" i="3"/>
  <c r="U125" i="3"/>
  <c r="V125" i="3"/>
  <c r="AC125" i="3"/>
  <c r="AG125" i="3"/>
  <c r="AS155" i="3"/>
  <c r="AC155" i="3"/>
  <c r="AG155" i="3"/>
  <c r="T155" i="3"/>
  <c r="U155" i="3"/>
  <c r="V155" i="3"/>
  <c r="AC186" i="3"/>
  <c r="AC180" i="3"/>
  <c r="AC40" i="3"/>
  <c r="AS80" i="3" l="1"/>
  <c r="AC80" i="3"/>
  <c r="AG80" i="3"/>
  <c r="T80" i="3"/>
  <c r="U80" i="3"/>
  <c r="V80" i="3"/>
  <c r="AS130" i="3"/>
  <c r="AC130" i="3"/>
  <c r="AG130" i="3"/>
  <c r="T130" i="3"/>
  <c r="U130" i="3"/>
  <c r="V130" i="3"/>
  <c r="AS140" i="3"/>
  <c r="AC140" i="3"/>
  <c r="AG140" i="3"/>
  <c r="T140" i="3"/>
  <c r="U140" i="3"/>
  <c r="V140" i="3"/>
  <c r="AC143" i="3" l="1"/>
  <c r="AS65" i="3"/>
  <c r="AC65" i="3"/>
  <c r="AG65" i="3"/>
  <c r="T65" i="3"/>
  <c r="U65" i="3"/>
  <c r="V65" i="3"/>
  <c r="AS117" i="3"/>
  <c r="AC117" i="3"/>
  <c r="AG117" i="3"/>
  <c r="T117" i="3"/>
  <c r="U117" i="3"/>
  <c r="V117" i="3"/>
  <c r="AS63" i="3" l="1"/>
  <c r="AC63" i="3"/>
  <c r="AG63" i="3"/>
  <c r="T63" i="3"/>
  <c r="U63" i="3"/>
  <c r="V63" i="3"/>
  <c r="AS58" i="3"/>
  <c r="AC58" i="3"/>
  <c r="AG58" i="3"/>
  <c r="T58" i="3"/>
  <c r="U58" i="3"/>
  <c r="V58" i="3"/>
  <c r="AC126" i="3" l="1"/>
  <c r="AS173" i="3"/>
  <c r="T173" i="3"/>
  <c r="U173" i="3"/>
  <c r="V173" i="3"/>
  <c r="AC173" i="3"/>
  <c r="AG173" i="3"/>
  <c r="AC103" i="3"/>
  <c r="AC111" i="3"/>
  <c r="AC39" i="3"/>
  <c r="AS18" i="3"/>
  <c r="AC18" i="3"/>
  <c r="AG18" i="3"/>
  <c r="T18" i="3"/>
  <c r="U18" i="3"/>
  <c r="V18" i="3"/>
  <c r="AC11" i="3"/>
  <c r="AS166" i="3"/>
  <c r="AC166" i="3"/>
  <c r="AG166" i="3"/>
  <c r="T166" i="3"/>
  <c r="U166" i="3"/>
  <c r="V166" i="3"/>
  <c r="AC152" i="3"/>
  <c r="AC159" i="3"/>
  <c r="AC164" i="3"/>
  <c r="AS168" i="3"/>
  <c r="AC168" i="3"/>
  <c r="AG168" i="3"/>
  <c r="T168" i="3"/>
  <c r="U168" i="3"/>
  <c r="V168" i="3"/>
  <c r="AC7" i="3"/>
  <c r="AC160" i="3"/>
  <c r="AC36" i="3"/>
  <c r="AC141" i="3"/>
  <c r="AC131" i="3"/>
  <c r="AC185" i="3"/>
  <c r="AC196" i="3"/>
  <c r="AC101" i="3"/>
  <c r="AC67" i="3"/>
  <c r="AS150" i="3"/>
  <c r="T150" i="3"/>
  <c r="U150" i="3"/>
  <c r="V150" i="3"/>
  <c r="AC150" i="3"/>
  <c r="AG150" i="3"/>
  <c r="AC167" i="3"/>
  <c r="AS23" i="3"/>
  <c r="AG23" i="3"/>
  <c r="AC22" i="3"/>
  <c r="AC23" i="3"/>
  <c r="T22" i="3"/>
  <c r="U22" i="3"/>
  <c r="V22" i="3"/>
  <c r="T23" i="3"/>
  <c r="U23" i="3"/>
  <c r="V23" i="3"/>
  <c r="AC24" i="3"/>
  <c r="AC5" i="3"/>
  <c r="AC60" i="3"/>
  <c r="AC53" i="3"/>
  <c r="AC156" i="3"/>
  <c r="AC108" i="3"/>
  <c r="AS163" i="3"/>
  <c r="T163" i="3"/>
  <c r="U163" i="3"/>
  <c r="V163" i="3"/>
  <c r="AC163" i="3"/>
  <c r="AG163" i="3"/>
  <c r="T162" i="3"/>
  <c r="AC170" i="3"/>
  <c r="AS170" i="3"/>
  <c r="AG170" i="3"/>
  <c r="T170" i="3"/>
  <c r="U170" i="3"/>
  <c r="V170" i="3"/>
  <c r="AC52" i="3"/>
  <c r="AC119" i="3"/>
  <c r="AC118" i="3"/>
  <c r="AC14" i="3"/>
  <c r="AC25" i="3"/>
  <c r="AC8" i="3"/>
  <c r="AC197" i="3"/>
  <c r="AC182" i="3"/>
  <c r="AC46" i="3"/>
  <c r="AC38" i="3"/>
  <c r="AC104" i="3"/>
  <c r="AC198" i="3"/>
  <c r="AC92" i="3"/>
  <c r="AC134" i="3"/>
  <c r="AC137" i="3"/>
  <c r="AC171" i="3"/>
  <c r="AC179" i="3"/>
  <c r="AC43" i="3"/>
  <c r="AC35" i="3"/>
  <c r="AC188" i="3"/>
  <c r="AR148" i="3"/>
  <c r="AQ148" i="3"/>
  <c r="AP148" i="3"/>
  <c r="AO148" i="3"/>
  <c r="AN148" i="3"/>
  <c r="AM148" i="3"/>
  <c r="AL148" i="3"/>
  <c r="AK148" i="3"/>
  <c r="AJ148" i="3"/>
  <c r="AI148" i="3"/>
  <c r="AF148" i="3"/>
  <c r="AE148" i="3"/>
  <c r="AD148" i="3"/>
  <c r="Z148" i="3"/>
  <c r="Y148" i="3"/>
  <c r="X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S124" i="3"/>
  <c r="AG124" i="3"/>
  <c r="AC124" i="3"/>
  <c r="V124" i="3"/>
  <c r="U124" i="3"/>
  <c r="T124" i="3"/>
  <c r="AS136" i="3"/>
  <c r="AG136" i="3"/>
  <c r="AC136" i="3"/>
  <c r="V136" i="3"/>
  <c r="U136" i="3"/>
  <c r="T136" i="3"/>
  <c r="AS138" i="3"/>
  <c r="AG138" i="3"/>
  <c r="AC138" i="3"/>
  <c r="V138" i="3"/>
  <c r="U138" i="3"/>
  <c r="T138" i="3"/>
  <c r="AS129" i="3"/>
  <c r="AG129" i="3"/>
  <c r="AC129" i="3"/>
  <c r="V129" i="3"/>
  <c r="U129" i="3"/>
  <c r="T129" i="3"/>
  <c r="AS145" i="3"/>
  <c r="AG145" i="3"/>
  <c r="AC145" i="3"/>
  <c r="V145" i="3"/>
  <c r="U145" i="3"/>
  <c r="T145" i="3"/>
  <c r="AS133" i="3"/>
  <c r="AG133" i="3"/>
  <c r="AC133" i="3"/>
  <c r="V133" i="3"/>
  <c r="U133" i="3"/>
  <c r="T133" i="3"/>
  <c r="AS126" i="3"/>
  <c r="AG139" i="3"/>
  <c r="AC139" i="3"/>
  <c r="V139" i="3"/>
  <c r="U139" i="3"/>
  <c r="T139" i="3"/>
  <c r="AS139" i="3"/>
  <c r="AG128" i="3"/>
  <c r="AC128" i="3"/>
  <c r="V128" i="3"/>
  <c r="U128" i="3"/>
  <c r="T128" i="3"/>
  <c r="AS128" i="3"/>
  <c r="AG141" i="3"/>
  <c r="V141" i="3"/>
  <c r="U141" i="3"/>
  <c r="T141" i="3"/>
  <c r="AS132" i="3"/>
  <c r="AG144" i="3"/>
  <c r="AC144" i="3"/>
  <c r="V144" i="3"/>
  <c r="U144" i="3"/>
  <c r="T144" i="3"/>
  <c r="AS131" i="3"/>
  <c r="AG146" i="3"/>
  <c r="AC146" i="3"/>
  <c r="V146" i="3"/>
  <c r="U146" i="3"/>
  <c r="T146" i="3"/>
  <c r="AS135" i="3"/>
  <c r="AG135" i="3"/>
  <c r="AC135" i="3"/>
  <c r="V135" i="3"/>
  <c r="U135" i="3"/>
  <c r="T135" i="3"/>
  <c r="AS142" i="3"/>
  <c r="AG142" i="3"/>
  <c r="AC142" i="3"/>
  <c r="V142" i="3"/>
  <c r="U142" i="3"/>
  <c r="T142" i="3"/>
  <c r="AS144" i="3"/>
  <c r="AG126" i="3"/>
  <c r="V126" i="3"/>
  <c r="U126" i="3"/>
  <c r="T126" i="3"/>
  <c r="AS146" i="3"/>
  <c r="AG132" i="3"/>
  <c r="AC132" i="3"/>
  <c r="V132" i="3"/>
  <c r="U132" i="3"/>
  <c r="T132" i="3"/>
  <c r="AS141" i="3"/>
  <c r="AG127" i="3"/>
  <c r="AC127" i="3"/>
  <c r="V127" i="3"/>
  <c r="U127" i="3"/>
  <c r="T127" i="3"/>
  <c r="AS127" i="3"/>
  <c r="AG134" i="3"/>
  <c r="V134" i="3"/>
  <c r="U134" i="3"/>
  <c r="T134" i="3"/>
  <c r="AS134" i="3"/>
  <c r="AG131" i="3"/>
  <c r="V131" i="3"/>
  <c r="U131" i="3"/>
  <c r="T131" i="3"/>
  <c r="AS137" i="3"/>
  <c r="AG137" i="3"/>
  <c r="V137" i="3"/>
  <c r="U137" i="3"/>
  <c r="T137" i="3"/>
  <c r="AS143" i="3"/>
  <c r="AG143" i="3"/>
  <c r="V143" i="3"/>
  <c r="U143" i="3"/>
  <c r="T143" i="3"/>
  <c r="AR27" i="3"/>
  <c r="AQ27" i="3"/>
  <c r="AP27" i="3"/>
  <c r="AO27" i="3"/>
  <c r="AN27" i="3"/>
  <c r="AM27" i="3"/>
  <c r="AL27" i="3"/>
  <c r="AK27" i="3"/>
  <c r="AJ27" i="3"/>
  <c r="AI27" i="3"/>
  <c r="AF27" i="3"/>
  <c r="AE27" i="3"/>
  <c r="AD27" i="3"/>
  <c r="Z27" i="3"/>
  <c r="Y27" i="3"/>
  <c r="X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S15" i="3"/>
  <c r="AG15" i="3"/>
  <c r="AC15" i="3"/>
  <c r="V15" i="3"/>
  <c r="U15" i="3"/>
  <c r="T15" i="3"/>
  <c r="AS10" i="3"/>
  <c r="AG10" i="3"/>
  <c r="AC10" i="3"/>
  <c r="V10" i="3"/>
  <c r="U10" i="3"/>
  <c r="T10" i="3"/>
  <c r="AS6" i="3"/>
  <c r="AG6" i="3"/>
  <c r="AC6" i="3"/>
  <c r="V6" i="3"/>
  <c r="U6" i="3"/>
  <c r="T6" i="3"/>
  <c r="AS17" i="3"/>
  <c r="AG17" i="3"/>
  <c r="AC17" i="3"/>
  <c r="V17" i="3"/>
  <c r="U17" i="3"/>
  <c r="T17" i="3"/>
  <c r="AS7" i="3"/>
  <c r="AG7" i="3"/>
  <c r="V7" i="3"/>
  <c r="U7" i="3"/>
  <c r="T7" i="3"/>
  <c r="AS20" i="3"/>
  <c r="AG20" i="3"/>
  <c r="AC20" i="3"/>
  <c r="V20" i="3"/>
  <c r="U20" i="3"/>
  <c r="T20" i="3"/>
  <c r="AS9" i="3"/>
  <c r="AG9" i="3"/>
  <c r="AC9" i="3"/>
  <c r="V9" i="3"/>
  <c r="U9" i="3"/>
  <c r="T9" i="3"/>
  <c r="AS16" i="3"/>
  <c r="AG16" i="3"/>
  <c r="AC16" i="3"/>
  <c r="V16" i="3"/>
  <c r="U16" i="3"/>
  <c r="T16" i="3"/>
  <c r="AS19" i="3"/>
  <c r="AG19" i="3"/>
  <c r="AC19" i="3"/>
  <c r="V19" i="3"/>
  <c r="U19" i="3"/>
  <c r="T19" i="3"/>
  <c r="AS22" i="3"/>
  <c r="AG22" i="3"/>
  <c r="AS13" i="3"/>
  <c r="AG5" i="3"/>
  <c r="V5" i="3"/>
  <c r="U5" i="3"/>
  <c r="T5" i="3"/>
  <c r="AS14" i="3"/>
  <c r="AG3" i="3"/>
  <c r="AC3" i="3"/>
  <c r="V3" i="3"/>
  <c r="U3" i="3"/>
  <c r="T3" i="3"/>
  <c r="AS21" i="3"/>
  <c r="AG11" i="3"/>
  <c r="V11" i="3"/>
  <c r="U11" i="3"/>
  <c r="T11" i="3"/>
  <c r="AS5" i="3"/>
  <c r="AG25" i="3"/>
  <c r="V25" i="3"/>
  <c r="U25" i="3"/>
  <c r="T25" i="3"/>
  <c r="AS4" i="3"/>
  <c r="AG8" i="3"/>
  <c r="V8" i="3"/>
  <c r="U8" i="3"/>
  <c r="T8" i="3"/>
  <c r="AS3" i="3"/>
  <c r="AG4" i="3"/>
  <c r="AC4" i="3"/>
  <c r="V4" i="3"/>
  <c r="U4" i="3"/>
  <c r="T4" i="3"/>
  <c r="AS24" i="3"/>
  <c r="AG24" i="3"/>
  <c r="V24" i="3"/>
  <c r="U24" i="3"/>
  <c r="T24" i="3"/>
  <c r="AS25" i="3"/>
  <c r="AG21" i="3"/>
  <c r="AC21" i="3"/>
  <c r="V21" i="3"/>
  <c r="U21" i="3"/>
  <c r="T21" i="3"/>
  <c r="AS12" i="3"/>
  <c r="AG12" i="3"/>
  <c r="AC12" i="3"/>
  <c r="V12" i="3"/>
  <c r="U12" i="3"/>
  <c r="T12" i="3"/>
  <c r="AS11" i="3"/>
  <c r="AG13" i="3"/>
  <c r="AC13" i="3"/>
  <c r="V13" i="3"/>
  <c r="U13" i="3"/>
  <c r="T13" i="3"/>
  <c r="AS8" i="3"/>
  <c r="AG14" i="3"/>
  <c r="V14" i="3"/>
  <c r="U14" i="3"/>
  <c r="T14" i="3"/>
  <c r="AR177" i="3"/>
  <c r="AQ177" i="3"/>
  <c r="AP177" i="3"/>
  <c r="AO177" i="3"/>
  <c r="AN177" i="3"/>
  <c r="AM177" i="3"/>
  <c r="AL177" i="3"/>
  <c r="AK177" i="3"/>
  <c r="AJ177" i="3"/>
  <c r="AI177" i="3"/>
  <c r="AF177" i="3"/>
  <c r="AE177" i="3"/>
  <c r="AD177" i="3"/>
  <c r="Z177" i="3"/>
  <c r="Y177" i="3"/>
  <c r="X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S172" i="3"/>
  <c r="AG172" i="3"/>
  <c r="AC172" i="3"/>
  <c r="V172" i="3"/>
  <c r="U172" i="3"/>
  <c r="T172" i="3"/>
  <c r="AS175" i="3"/>
  <c r="AG175" i="3"/>
  <c r="AC175" i="3"/>
  <c r="V175" i="3"/>
  <c r="U175" i="3"/>
  <c r="T175" i="3"/>
  <c r="AS153" i="3"/>
  <c r="AG153" i="3"/>
  <c r="AC153" i="3"/>
  <c r="V153" i="3"/>
  <c r="U153" i="3"/>
  <c r="T153" i="3"/>
  <c r="AS151" i="3"/>
  <c r="AG151" i="3"/>
  <c r="AC151" i="3"/>
  <c r="V151" i="3"/>
  <c r="U151" i="3"/>
  <c r="T151" i="3"/>
  <c r="AS174" i="3"/>
  <c r="AG174" i="3"/>
  <c r="AC174" i="3"/>
  <c r="V174" i="3"/>
  <c r="U174" i="3"/>
  <c r="T174" i="3"/>
  <c r="AS158" i="3"/>
  <c r="AG158" i="3"/>
  <c r="AC158" i="3"/>
  <c r="V158" i="3"/>
  <c r="U158" i="3"/>
  <c r="T158" i="3"/>
  <c r="AS162" i="3"/>
  <c r="AG162" i="3"/>
  <c r="AC162" i="3"/>
  <c r="V162" i="3"/>
  <c r="U162" i="3"/>
  <c r="AS160" i="3"/>
  <c r="AG160" i="3"/>
  <c r="V160" i="3"/>
  <c r="U160" i="3"/>
  <c r="T160" i="3"/>
  <c r="AS169" i="3"/>
  <c r="AG157" i="3"/>
  <c r="AC157" i="3"/>
  <c r="V157" i="3"/>
  <c r="U157" i="3"/>
  <c r="T157" i="3"/>
  <c r="AS159" i="3"/>
  <c r="AG159" i="3"/>
  <c r="V159" i="3"/>
  <c r="U159" i="3"/>
  <c r="T159" i="3"/>
  <c r="AS161" i="3"/>
  <c r="AG161" i="3"/>
  <c r="AC161" i="3"/>
  <c r="V161" i="3"/>
  <c r="U161" i="3"/>
  <c r="T161" i="3"/>
  <c r="AS167" i="3"/>
  <c r="AG167" i="3"/>
  <c r="V167" i="3"/>
  <c r="U167" i="3"/>
  <c r="T167" i="3"/>
  <c r="AS164" i="3"/>
  <c r="AG156" i="3"/>
  <c r="V156" i="3"/>
  <c r="U156" i="3"/>
  <c r="T156" i="3"/>
  <c r="AS165" i="3"/>
  <c r="AG165" i="3"/>
  <c r="AC165" i="3"/>
  <c r="V165" i="3"/>
  <c r="U165" i="3"/>
  <c r="T165" i="3"/>
  <c r="AS156" i="3"/>
  <c r="AG164" i="3"/>
  <c r="V164" i="3"/>
  <c r="U164" i="3"/>
  <c r="T164" i="3"/>
  <c r="AS154" i="3"/>
  <c r="AG154" i="3"/>
  <c r="AC154" i="3"/>
  <c r="V154" i="3"/>
  <c r="U154" i="3"/>
  <c r="T154" i="3"/>
  <c r="AS157" i="3"/>
  <c r="AG169" i="3"/>
  <c r="AC169" i="3"/>
  <c r="V169" i="3"/>
  <c r="U169" i="3"/>
  <c r="T169" i="3"/>
  <c r="AS152" i="3"/>
  <c r="AG152" i="3"/>
  <c r="V152" i="3"/>
  <c r="U152" i="3"/>
  <c r="T152" i="3"/>
  <c r="AS171" i="3"/>
  <c r="AG171" i="3"/>
  <c r="V171" i="3"/>
  <c r="U171" i="3"/>
  <c r="T171" i="3"/>
  <c r="AR122" i="3"/>
  <c r="AQ122" i="3"/>
  <c r="AP122" i="3"/>
  <c r="AO122" i="3"/>
  <c r="AN122" i="3"/>
  <c r="AM122" i="3"/>
  <c r="AL122" i="3"/>
  <c r="AK122" i="3"/>
  <c r="AJ122" i="3"/>
  <c r="AI122" i="3"/>
  <c r="AF122" i="3"/>
  <c r="AE122" i="3"/>
  <c r="AD122" i="3"/>
  <c r="Z122" i="3"/>
  <c r="Y122" i="3"/>
  <c r="X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S109" i="3"/>
  <c r="AG109" i="3"/>
  <c r="AC109" i="3"/>
  <c r="V109" i="3"/>
  <c r="U109" i="3"/>
  <c r="T109" i="3"/>
  <c r="AS111" i="3"/>
  <c r="AG111" i="3"/>
  <c r="V111" i="3"/>
  <c r="U111" i="3"/>
  <c r="T111" i="3"/>
  <c r="AS100" i="3"/>
  <c r="AG100" i="3"/>
  <c r="AC100" i="3"/>
  <c r="V100" i="3"/>
  <c r="U100" i="3"/>
  <c r="T100" i="3"/>
  <c r="AS120" i="3"/>
  <c r="AG103" i="3"/>
  <c r="V103" i="3"/>
  <c r="U103" i="3"/>
  <c r="T103" i="3"/>
  <c r="AS106" i="3"/>
  <c r="AG106" i="3"/>
  <c r="AC106" i="3"/>
  <c r="V106" i="3"/>
  <c r="U106" i="3"/>
  <c r="T106" i="3"/>
  <c r="AS103" i="3"/>
  <c r="AG112" i="3"/>
  <c r="AC112" i="3"/>
  <c r="V112" i="3"/>
  <c r="U112" i="3"/>
  <c r="T112" i="3"/>
  <c r="AS119" i="3"/>
  <c r="AG108" i="3"/>
  <c r="V108" i="3"/>
  <c r="U108" i="3"/>
  <c r="T108" i="3"/>
  <c r="AS107" i="3"/>
  <c r="AG107" i="3"/>
  <c r="AC107" i="3"/>
  <c r="V107" i="3"/>
  <c r="U107" i="3"/>
  <c r="T107" i="3"/>
  <c r="AS101" i="3"/>
  <c r="AG101" i="3"/>
  <c r="V101" i="3"/>
  <c r="U101" i="3"/>
  <c r="T101" i="3"/>
  <c r="AS113" i="3"/>
  <c r="AG113" i="3"/>
  <c r="AC113" i="3"/>
  <c r="V113" i="3"/>
  <c r="U113" i="3"/>
  <c r="T113" i="3"/>
  <c r="AS114" i="3"/>
  <c r="AG114" i="3"/>
  <c r="AC114" i="3"/>
  <c r="V114" i="3"/>
  <c r="U114" i="3"/>
  <c r="T114" i="3"/>
  <c r="AS105" i="3"/>
  <c r="AG105" i="3"/>
  <c r="AC105" i="3"/>
  <c r="V105" i="3"/>
  <c r="U105" i="3"/>
  <c r="T105" i="3"/>
  <c r="AS110" i="3"/>
  <c r="AG104" i="3"/>
  <c r="V104" i="3"/>
  <c r="U104" i="3"/>
  <c r="T104" i="3"/>
  <c r="AS104" i="3"/>
  <c r="AG116" i="3"/>
  <c r="AC116" i="3"/>
  <c r="V116" i="3"/>
  <c r="U116" i="3"/>
  <c r="T116" i="3"/>
  <c r="AS102" i="3"/>
  <c r="AG110" i="3"/>
  <c r="V110" i="3"/>
  <c r="U110" i="3"/>
  <c r="T110" i="3"/>
  <c r="AS118" i="3"/>
  <c r="AG118" i="3"/>
  <c r="V118" i="3"/>
  <c r="U118" i="3"/>
  <c r="T118" i="3"/>
  <c r="AS108" i="3"/>
  <c r="AG102" i="3"/>
  <c r="AC102" i="3"/>
  <c r="V102" i="3"/>
  <c r="U102" i="3"/>
  <c r="T102" i="3"/>
  <c r="AS115" i="3"/>
  <c r="AG115" i="3"/>
  <c r="AC115" i="3"/>
  <c r="V115" i="3"/>
  <c r="U115" i="3"/>
  <c r="T115" i="3"/>
  <c r="AS112" i="3"/>
  <c r="AG119" i="3"/>
  <c r="V119" i="3"/>
  <c r="U119" i="3"/>
  <c r="T119" i="3"/>
  <c r="AS116" i="3"/>
  <c r="AG120" i="3"/>
  <c r="AC120" i="3"/>
  <c r="V120" i="3"/>
  <c r="U120" i="3"/>
  <c r="T120" i="3"/>
  <c r="AR98" i="3"/>
  <c r="AQ98" i="3"/>
  <c r="AP98" i="3"/>
  <c r="AO98" i="3"/>
  <c r="AN98" i="3"/>
  <c r="AM98" i="3"/>
  <c r="AL98" i="3"/>
  <c r="AK98" i="3"/>
  <c r="AJ98" i="3"/>
  <c r="AI98" i="3"/>
  <c r="AF98" i="3"/>
  <c r="AE98" i="3"/>
  <c r="AD98" i="3"/>
  <c r="Z98" i="3"/>
  <c r="Y98" i="3"/>
  <c r="X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S91" i="3"/>
  <c r="AG91" i="3"/>
  <c r="AC91" i="3"/>
  <c r="V91" i="3"/>
  <c r="U91" i="3"/>
  <c r="T91" i="3"/>
  <c r="AS79" i="3"/>
  <c r="AG79" i="3"/>
  <c r="AC79" i="3"/>
  <c r="V79" i="3"/>
  <c r="U79" i="3"/>
  <c r="T79" i="3"/>
  <c r="AS87" i="3"/>
  <c r="AG87" i="3"/>
  <c r="AC87" i="3"/>
  <c r="V87" i="3"/>
  <c r="U87" i="3"/>
  <c r="T87" i="3"/>
  <c r="AS95" i="3"/>
  <c r="AG95" i="3"/>
  <c r="AC95" i="3"/>
  <c r="V95" i="3"/>
  <c r="U95" i="3"/>
  <c r="T95" i="3"/>
  <c r="AS94" i="3"/>
  <c r="AG94" i="3"/>
  <c r="AC94" i="3"/>
  <c r="V94" i="3"/>
  <c r="U94" i="3"/>
  <c r="T94" i="3"/>
  <c r="AS92" i="3"/>
  <c r="AG92" i="3"/>
  <c r="V92" i="3"/>
  <c r="U92" i="3"/>
  <c r="T92" i="3"/>
  <c r="AS81" i="3"/>
  <c r="AG85" i="3"/>
  <c r="AC85" i="3"/>
  <c r="V85" i="3"/>
  <c r="U85" i="3"/>
  <c r="T85" i="3"/>
  <c r="AS90" i="3"/>
  <c r="AG90" i="3"/>
  <c r="AC90" i="3"/>
  <c r="V90" i="3"/>
  <c r="U90" i="3"/>
  <c r="T90" i="3"/>
  <c r="AS85" i="3"/>
  <c r="AG81" i="3"/>
  <c r="AC81" i="3"/>
  <c r="V81" i="3"/>
  <c r="U81" i="3"/>
  <c r="T81" i="3"/>
  <c r="AS96" i="3"/>
  <c r="AG96" i="3"/>
  <c r="AC96" i="3"/>
  <c r="V96" i="3"/>
  <c r="U96" i="3"/>
  <c r="T96" i="3"/>
  <c r="AS89" i="3"/>
  <c r="AG89" i="3"/>
  <c r="AC89" i="3"/>
  <c r="V89" i="3"/>
  <c r="U89" i="3"/>
  <c r="T89" i="3"/>
  <c r="AS83" i="3"/>
  <c r="AG83" i="3"/>
  <c r="AC83" i="3"/>
  <c r="V83" i="3"/>
  <c r="U83" i="3"/>
  <c r="T83" i="3"/>
  <c r="AS77" i="3"/>
  <c r="AG77" i="3"/>
  <c r="AC77" i="3"/>
  <c r="V77" i="3"/>
  <c r="U77" i="3"/>
  <c r="T77" i="3"/>
  <c r="AS86" i="3"/>
  <c r="AG86" i="3"/>
  <c r="AC86" i="3"/>
  <c r="V86" i="3"/>
  <c r="U86" i="3"/>
  <c r="T86" i="3"/>
  <c r="AS88" i="3"/>
  <c r="AG88" i="3"/>
  <c r="AC88" i="3"/>
  <c r="V88" i="3"/>
  <c r="U88" i="3"/>
  <c r="T88" i="3"/>
  <c r="AS78" i="3"/>
  <c r="AG78" i="3"/>
  <c r="AC78" i="3"/>
  <c r="V78" i="3"/>
  <c r="U78" i="3"/>
  <c r="T78" i="3"/>
  <c r="AS84" i="3"/>
  <c r="AG84" i="3"/>
  <c r="AC84" i="3"/>
  <c r="V84" i="3"/>
  <c r="U84" i="3"/>
  <c r="T84" i="3"/>
  <c r="AS93" i="3"/>
  <c r="AG93" i="3"/>
  <c r="AC93" i="3"/>
  <c r="V93" i="3"/>
  <c r="U93" i="3"/>
  <c r="T93" i="3"/>
  <c r="AS82" i="3"/>
  <c r="AG82" i="3"/>
  <c r="AC82" i="3"/>
  <c r="V82" i="3"/>
  <c r="U82" i="3"/>
  <c r="T82" i="3"/>
  <c r="AR75" i="3"/>
  <c r="AQ75" i="3"/>
  <c r="AP75" i="3"/>
  <c r="AO75" i="3"/>
  <c r="AN75" i="3"/>
  <c r="AM75" i="3"/>
  <c r="AL75" i="3"/>
  <c r="AK75" i="3"/>
  <c r="AJ75" i="3"/>
  <c r="AI75" i="3"/>
  <c r="AF75" i="3"/>
  <c r="AE75" i="3"/>
  <c r="AD75" i="3"/>
  <c r="Z75" i="3"/>
  <c r="Y75" i="3"/>
  <c r="X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S53" i="3"/>
  <c r="AG53" i="3"/>
  <c r="V53" i="3"/>
  <c r="U53" i="3"/>
  <c r="T53" i="3"/>
  <c r="AS59" i="3"/>
  <c r="AG59" i="3"/>
  <c r="AC59" i="3"/>
  <c r="V59" i="3"/>
  <c r="U59" i="3"/>
  <c r="T59" i="3"/>
  <c r="AS55" i="3"/>
  <c r="AG55" i="3"/>
  <c r="AC55" i="3"/>
  <c r="V55" i="3"/>
  <c r="U55" i="3"/>
  <c r="T55" i="3"/>
  <c r="AS56" i="3"/>
  <c r="AG56" i="3"/>
  <c r="AC56" i="3"/>
  <c r="V56" i="3"/>
  <c r="U56" i="3"/>
  <c r="T56" i="3"/>
  <c r="AS60" i="3"/>
  <c r="AG52" i="3"/>
  <c r="V52" i="3"/>
  <c r="U52" i="3"/>
  <c r="T52" i="3"/>
  <c r="AS72" i="3"/>
  <c r="AG72" i="3"/>
  <c r="AC72" i="3"/>
  <c r="V72" i="3"/>
  <c r="U72" i="3"/>
  <c r="T72" i="3"/>
  <c r="AS54" i="3"/>
  <c r="AG54" i="3"/>
  <c r="AC54" i="3"/>
  <c r="V54" i="3"/>
  <c r="U54" i="3"/>
  <c r="T54" i="3"/>
  <c r="AS70" i="3"/>
  <c r="AG70" i="3"/>
  <c r="AC70" i="3"/>
  <c r="V70" i="3"/>
  <c r="U70" i="3"/>
  <c r="T70" i="3"/>
  <c r="AS69" i="3"/>
  <c r="AG69" i="3"/>
  <c r="AC69" i="3"/>
  <c r="V69" i="3"/>
  <c r="U69" i="3"/>
  <c r="T69" i="3"/>
  <c r="AS73" i="3"/>
  <c r="AG73" i="3"/>
  <c r="V73" i="3"/>
  <c r="U73" i="3"/>
  <c r="T73" i="3"/>
  <c r="AS51" i="3"/>
  <c r="AG51" i="3"/>
  <c r="AC51" i="3"/>
  <c r="V51" i="3"/>
  <c r="U51" i="3"/>
  <c r="T51" i="3"/>
  <c r="AS57" i="3"/>
  <c r="AG66" i="3"/>
  <c r="AC66" i="3"/>
  <c r="V66" i="3"/>
  <c r="U66" i="3"/>
  <c r="T66" i="3"/>
  <c r="AS64" i="3"/>
  <c r="AG60" i="3"/>
  <c r="V60" i="3"/>
  <c r="U60" i="3"/>
  <c r="T60" i="3"/>
  <c r="AS61" i="3"/>
  <c r="AG61" i="3"/>
  <c r="AC61" i="3"/>
  <c r="V61" i="3"/>
  <c r="U61" i="3"/>
  <c r="T61" i="3"/>
  <c r="AS62" i="3"/>
  <c r="AG57" i="3"/>
  <c r="AC57" i="3"/>
  <c r="V57" i="3"/>
  <c r="U57" i="3"/>
  <c r="T57" i="3"/>
  <c r="AS71" i="3"/>
  <c r="AG62" i="3"/>
  <c r="AC62" i="3"/>
  <c r="V62" i="3"/>
  <c r="U62" i="3"/>
  <c r="T62" i="3"/>
  <c r="AS67" i="3"/>
  <c r="AG71" i="3"/>
  <c r="AC71" i="3"/>
  <c r="V71" i="3"/>
  <c r="U71" i="3"/>
  <c r="T71" i="3"/>
  <c r="AS52" i="3"/>
  <c r="AG68" i="3"/>
  <c r="AC68" i="3"/>
  <c r="V68" i="3"/>
  <c r="U68" i="3"/>
  <c r="T68" i="3"/>
  <c r="AS68" i="3"/>
  <c r="AG64" i="3"/>
  <c r="AC64" i="3"/>
  <c r="V64" i="3"/>
  <c r="U64" i="3"/>
  <c r="T64" i="3"/>
  <c r="AS66" i="3"/>
  <c r="AG67" i="3"/>
  <c r="V67" i="3"/>
  <c r="U67" i="3"/>
  <c r="T67" i="3"/>
  <c r="AR49" i="3"/>
  <c r="AQ49" i="3"/>
  <c r="AP49" i="3"/>
  <c r="AO49" i="3"/>
  <c r="AN49" i="3"/>
  <c r="AM49" i="3"/>
  <c r="AL49" i="3"/>
  <c r="AK49" i="3"/>
  <c r="AJ49" i="3"/>
  <c r="AI49" i="3"/>
  <c r="AF49" i="3"/>
  <c r="AE49" i="3"/>
  <c r="AD49" i="3"/>
  <c r="Z49" i="3"/>
  <c r="Y49" i="3"/>
  <c r="X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S47" i="3"/>
  <c r="AG47" i="3"/>
  <c r="AC47" i="3"/>
  <c r="V47" i="3"/>
  <c r="U47" i="3"/>
  <c r="T47" i="3"/>
  <c r="AS39" i="3"/>
  <c r="AG39" i="3"/>
  <c r="V39" i="3"/>
  <c r="U39" i="3"/>
  <c r="T39" i="3"/>
  <c r="AS35" i="3"/>
  <c r="AG35" i="3"/>
  <c r="V35" i="3"/>
  <c r="U35" i="3"/>
  <c r="T35" i="3"/>
  <c r="AS42" i="3"/>
  <c r="AG42" i="3"/>
  <c r="AC42" i="3"/>
  <c r="V42" i="3"/>
  <c r="U42" i="3"/>
  <c r="T42" i="3"/>
  <c r="AS34" i="3"/>
  <c r="AG34" i="3"/>
  <c r="AC34" i="3"/>
  <c r="V34" i="3"/>
  <c r="U34" i="3"/>
  <c r="T34" i="3"/>
  <c r="AS36" i="3"/>
  <c r="AG36" i="3"/>
  <c r="V36" i="3"/>
  <c r="U36" i="3"/>
  <c r="T36" i="3"/>
  <c r="AS38" i="3"/>
  <c r="AG38" i="3"/>
  <c r="V38" i="3"/>
  <c r="U38" i="3"/>
  <c r="T38" i="3"/>
  <c r="AS45" i="3"/>
  <c r="AG45" i="3"/>
  <c r="AC45" i="3"/>
  <c r="V45" i="3"/>
  <c r="U45" i="3"/>
  <c r="T45" i="3"/>
  <c r="AS46" i="3"/>
  <c r="AG46" i="3"/>
  <c r="V46" i="3"/>
  <c r="U46" i="3"/>
  <c r="T46" i="3"/>
  <c r="AS30" i="3"/>
  <c r="AG30" i="3"/>
  <c r="AC30" i="3"/>
  <c r="V30" i="3"/>
  <c r="U30" i="3"/>
  <c r="T30" i="3"/>
  <c r="AS32" i="3"/>
  <c r="AG32" i="3"/>
  <c r="AC32" i="3"/>
  <c r="V32" i="3"/>
  <c r="U32" i="3"/>
  <c r="T32" i="3"/>
  <c r="AS44" i="3"/>
  <c r="AG44" i="3"/>
  <c r="AC44" i="3"/>
  <c r="V44" i="3"/>
  <c r="U44" i="3"/>
  <c r="T44" i="3"/>
  <c r="AS37" i="3"/>
  <c r="AG37" i="3"/>
  <c r="AC37" i="3"/>
  <c r="V37" i="3"/>
  <c r="U37" i="3"/>
  <c r="T37" i="3"/>
  <c r="AS40" i="3"/>
  <c r="AG40" i="3"/>
  <c r="V40" i="3"/>
  <c r="U40" i="3"/>
  <c r="T40" i="3"/>
  <c r="AS41" i="3"/>
  <c r="AG41" i="3"/>
  <c r="AC41" i="3"/>
  <c r="V41" i="3"/>
  <c r="U41" i="3"/>
  <c r="T41" i="3"/>
  <c r="AS33" i="3"/>
  <c r="AG33" i="3"/>
  <c r="AC33" i="3"/>
  <c r="V33" i="3"/>
  <c r="U33" i="3"/>
  <c r="T33" i="3"/>
  <c r="AS29" i="3"/>
  <c r="AG29" i="3"/>
  <c r="AC29" i="3"/>
  <c r="V29" i="3"/>
  <c r="U29" i="3"/>
  <c r="T29" i="3"/>
  <c r="AS43" i="3"/>
  <c r="AG43" i="3"/>
  <c r="V43" i="3"/>
  <c r="U43" i="3"/>
  <c r="T43" i="3"/>
  <c r="AS31" i="3"/>
  <c r="AG31" i="3"/>
  <c r="AC31" i="3"/>
  <c r="V31" i="3"/>
  <c r="U31" i="3"/>
  <c r="T31" i="3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AC194" i="3"/>
  <c r="AC184" i="3"/>
  <c r="AC183" i="3"/>
  <c r="AR200" i="3"/>
  <c r="AQ200" i="3"/>
  <c r="AP200" i="3"/>
  <c r="AO200" i="3"/>
  <c r="AN200" i="3"/>
  <c r="AM200" i="3"/>
  <c r="AL200" i="3"/>
  <c r="AK200" i="3"/>
  <c r="AJ200" i="3"/>
  <c r="AI200" i="3"/>
  <c r="AF200" i="3"/>
  <c r="AE200" i="3"/>
  <c r="AD200" i="3"/>
  <c r="Z200" i="3"/>
  <c r="Y200" i="3"/>
  <c r="X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S195" i="3"/>
  <c r="AG195" i="3"/>
  <c r="AC195" i="3"/>
  <c r="V195" i="3"/>
  <c r="U195" i="3"/>
  <c r="T195" i="3"/>
  <c r="AS187" i="3"/>
  <c r="AG187" i="3"/>
  <c r="AC187" i="3"/>
  <c r="V187" i="3"/>
  <c r="U187" i="3"/>
  <c r="T187" i="3"/>
  <c r="AS192" i="3"/>
  <c r="AG192" i="3"/>
  <c r="AC192" i="3"/>
  <c r="V192" i="3"/>
  <c r="U192" i="3"/>
  <c r="T192" i="3"/>
  <c r="AS190" i="3"/>
  <c r="AG190" i="3"/>
  <c r="AC190" i="3"/>
  <c r="V190" i="3"/>
  <c r="U190" i="3"/>
  <c r="T190" i="3"/>
  <c r="AS180" i="3"/>
  <c r="AG180" i="3"/>
  <c r="V180" i="3"/>
  <c r="U180" i="3"/>
  <c r="T180" i="3"/>
  <c r="AS181" i="3"/>
  <c r="AG181" i="3"/>
  <c r="AC181" i="3"/>
  <c r="V181" i="3"/>
  <c r="U181" i="3"/>
  <c r="T181" i="3"/>
  <c r="AS193" i="3"/>
  <c r="AG193" i="3"/>
  <c r="AC193" i="3"/>
  <c r="V193" i="3"/>
  <c r="U193" i="3"/>
  <c r="T193" i="3"/>
  <c r="AS198" i="3"/>
  <c r="AG182" i="3"/>
  <c r="V182" i="3"/>
  <c r="U182" i="3"/>
  <c r="T182" i="3"/>
  <c r="AS188" i="3"/>
  <c r="AG198" i="3"/>
  <c r="V198" i="3"/>
  <c r="U198" i="3"/>
  <c r="T198" i="3"/>
  <c r="AS196" i="3"/>
  <c r="AG196" i="3"/>
  <c r="V196" i="3"/>
  <c r="U196" i="3"/>
  <c r="T196" i="3"/>
  <c r="AS186" i="3"/>
  <c r="AG188" i="3"/>
  <c r="V188" i="3"/>
  <c r="U188" i="3"/>
  <c r="T188" i="3"/>
  <c r="AS184" i="3"/>
  <c r="AG184" i="3"/>
  <c r="V184" i="3"/>
  <c r="U184" i="3"/>
  <c r="T184" i="3"/>
  <c r="AS183" i="3"/>
  <c r="AG185" i="3"/>
  <c r="V185" i="3"/>
  <c r="U185" i="3"/>
  <c r="T185" i="3"/>
  <c r="AS185" i="3"/>
  <c r="AG191" i="3"/>
  <c r="AC191" i="3"/>
  <c r="V191" i="3"/>
  <c r="U191" i="3"/>
  <c r="T191" i="3"/>
  <c r="AS191" i="3"/>
  <c r="AG179" i="3"/>
  <c r="V179" i="3"/>
  <c r="U179" i="3"/>
  <c r="T179" i="3"/>
  <c r="AS194" i="3"/>
  <c r="AG194" i="3"/>
  <c r="V194" i="3"/>
  <c r="U194" i="3"/>
  <c r="T194" i="3"/>
  <c r="AS189" i="3"/>
  <c r="AG189" i="3"/>
  <c r="AC189" i="3"/>
  <c r="V189" i="3"/>
  <c r="U189" i="3"/>
  <c r="T189" i="3"/>
  <c r="AS179" i="3"/>
  <c r="AG183" i="3"/>
  <c r="V183" i="3"/>
  <c r="U183" i="3"/>
  <c r="T183" i="3"/>
  <c r="AS197" i="3"/>
  <c r="AG186" i="3"/>
  <c r="V186" i="3"/>
  <c r="U186" i="3"/>
  <c r="T186" i="3"/>
  <c r="AS182" i="3"/>
  <c r="AG197" i="3"/>
  <c r="V197" i="3"/>
  <c r="U197" i="3"/>
  <c r="T197" i="3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V98" i="3" l="1"/>
  <c r="T200" i="3"/>
  <c r="U200" i="3"/>
  <c r="AG200" i="3"/>
  <c r="AG98" i="3"/>
  <c r="AC98" i="3"/>
  <c r="U98" i="3"/>
  <c r="T98" i="3"/>
  <c r="T49" i="3"/>
  <c r="AG49" i="3"/>
  <c r="U49" i="3"/>
  <c r="V49" i="3"/>
  <c r="V200" i="3"/>
  <c r="V75" i="3"/>
  <c r="T75" i="3"/>
  <c r="AG75" i="3"/>
  <c r="T148" i="3"/>
  <c r="U148" i="3"/>
  <c r="AC148" i="3"/>
  <c r="AG148" i="3"/>
  <c r="V148" i="3"/>
  <c r="U27" i="3"/>
  <c r="AC27" i="3"/>
  <c r="T27" i="3"/>
  <c r="AG27" i="3"/>
  <c r="V27" i="3"/>
  <c r="U122" i="3"/>
  <c r="T177" i="3"/>
  <c r="AG177" i="3"/>
  <c r="U177" i="3"/>
  <c r="V177" i="3"/>
  <c r="AG122" i="3"/>
  <c r="T122" i="3"/>
  <c r="AC122" i="3"/>
  <c r="V122" i="3"/>
  <c r="AC177" i="3"/>
  <c r="AC200" i="3"/>
  <c r="AC75" i="3"/>
  <c r="U75" i="3"/>
  <c r="AC49" i="3"/>
</calcChain>
</file>

<file path=xl/sharedStrings.xml><?xml version="1.0" encoding="utf-8"?>
<sst xmlns="http://schemas.openxmlformats.org/spreadsheetml/2006/main" count="2752" uniqueCount="623">
  <si>
    <t>PA</t>
  </si>
  <si>
    <t>AB</t>
  </si>
  <si>
    <t>RBI</t>
  </si>
  <si>
    <t>H</t>
  </si>
  <si>
    <t>2b</t>
  </si>
  <si>
    <t>3b</t>
  </si>
  <si>
    <t>HR</t>
  </si>
  <si>
    <t>TB</t>
  </si>
  <si>
    <t>SO</t>
  </si>
  <si>
    <t>BB</t>
  </si>
  <si>
    <t>IBB</t>
  </si>
  <si>
    <t>HP</t>
  </si>
  <si>
    <t>SB</t>
  </si>
  <si>
    <t>CS</t>
  </si>
  <si>
    <t>SH</t>
  </si>
  <si>
    <t>SF</t>
  </si>
  <si>
    <t>BA</t>
  </si>
  <si>
    <t>SLG</t>
  </si>
  <si>
    <t>OBP</t>
  </si>
  <si>
    <t>A</t>
  </si>
  <si>
    <t>PO</t>
  </si>
  <si>
    <t>E</t>
  </si>
  <si>
    <t>PB</t>
  </si>
  <si>
    <t>FAP</t>
  </si>
  <si>
    <t>p</t>
  </si>
  <si>
    <t>c</t>
  </si>
  <si>
    <t>1b</t>
  </si>
  <si>
    <t>ss</t>
  </si>
  <si>
    <t>lf</t>
  </si>
  <si>
    <t>cf</t>
  </si>
  <si>
    <t>rf</t>
  </si>
  <si>
    <t>Total</t>
  </si>
  <si>
    <t>NAME</t>
  </si>
  <si>
    <t>R</t>
  </si>
  <si>
    <t>dp/dh</t>
  </si>
  <si>
    <t>GESAMT</t>
  </si>
  <si>
    <t>BF</t>
  </si>
  <si>
    <t>IP</t>
  </si>
  <si>
    <t>ER</t>
  </si>
  <si>
    <t>WP</t>
  </si>
  <si>
    <t>BK</t>
  </si>
  <si>
    <t>GS</t>
  </si>
  <si>
    <t>GF</t>
  </si>
  <si>
    <t>CG</t>
  </si>
  <si>
    <t>W</t>
  </si>
  <si>
    <t>L</t>
  </si>
  <si>
    <t>SV</t>
  </si>
  <si>
    <t>SHO</t>
  </si>
  <si>
    <t>ERA</t>
  </si>
  <si>
    <t>Gesamt</t>
  </si>
  <si>
    <t>DP</t>
  </si>
  <si>
    <t>TP</t>
  </si>
  <si>
    <t>TDP</t>
  </si>
  <si>
    <t>Spielnummer</t>
  </si>
  <si>
    <t>Datum</t>
  </si>
  <si>
    <t>Paarung</t>
  </si>
  <si>
    <t>Ergebnis</t>
  </si>
  <si>
    <t>Scorer</t>
  </si>
  <si>
    <t>Umpire</t>
  </si>
  <si>
    <t>Bemerkungen</t>
  </si>
  <si>
    <t>TEAM</t>
  </si>
  <si>
    <t>MVP</t>
  </si>
  <si>
    <t>AWARDS</t>
  </si>
  <si>
    <t>Best Batter</t>
  </si>
  <si>
    <t>Best Fielder</t>
  </si>
  <si>
    <t>Best Pitcher</t>
  </si>
  <si>
    <t>Plate Appearance</t>
  </si>
  <si>
    <t>At Bat</t>
  </si>
  <si>
    <t>Runs</t>
  </si>
  <si>
    <t>Hits</t>
  </si>
  <si>
    <t>Doubles</t>
  </si>
  <si>
    <t>Triples</t>
  </si>
  <si>
    <t>Home Runs</t>
  </si>
  <si>
    <t>Total Bases</t>
  </si>
  <si>
    <t>Strike Out</t>
  </si>
  <si>
    <t>Base on Balls</t>
  </si>
  <si>
    <t>Hit by Pitch</t>
  </si>
  <si>
    <t>Stolen Bases</t>
  </si>
  <si>
    <t>Caught Stealing</t>
  </si>
  <si>
    <t>Sacrifice Hit</t>
  </si>
  <si>
    <t>Sacrifice Fly</t>
  </si>
  <si>
    <t>Batting Average</t>
  </si>
  <si>
    <t>Slugging Pct.</t>
  </si>
  <si>
    <t>On Base Pct.</t>
  </si>
  <si>
    <t>Assists</t>
  </si>
  <si>
    <t>Put Outs</t>
  </si>
  <si>
    <t>Errors</t>
  </si>
  <si>
    <t>Double Play</t>
  </si>
  <si>
    <t>Triple Plays</t>
  </si>
  <si>
    <t>Total Plays</t>
  </si>
  <si>
    <t>Fielding Average</t>
  </si>
  <si>
    <t>Passed Balls ©</t>
  </si>
  <si>
    <t>Stolen Bases ©</t>
  </si>
  <si>
    <t>Caught Stealing ©</t>
  </si>
  <si>
    <t>Batters Faced</t>
  </si>
  <si>
    <t>Innings Pitched</t>
  </si>
  <si>
    <t>Earned Runs</t>
  </si>
  <si>
    <t>Strike Outs</t>
  </si>
  <si>
    <t>Sacrifice Hits</t>
  </si>
  <si>
    <t>Sacrifice Flys</t>
  </si>
  <si>
    <t>Wild Pitches</t>
  </si>
  <si>
    <t>Balks</t>
  </si>
  <si>
    <t>Games Started</t>
  </si>
  <si>
    <t>Games Finished</t>
  </si>
  <si>
    <t>Complete Games</t>
  </si>
  <si>
    <t>Wins</t>
  </si>
  <si>
    <t>Loss</t>
  </si>
  <si>
    <t>Saves</t>
  </si>
  <si>
    <t>Shoot Out</t>
  </si>
  <si>
    <t>Intentional BB</t>
  </si>
  <si>
    <t>3.0</t>
  </si>
  <si>
    <t>Stats</t>
  </si>
  <si>
    <t>yes</t>
  </si>
  <si>
    <t>Mainz Athletics</t>
  </si>
  <si>
    <t>Knauer,D</t>
  </si>
  <si>
    <t>Stampfer,S</t>
  </si>
  <si>
    <t>Holdermann,M</t>
  </si>
  <si>
    <t>Durm,J</t>
  </si>
  <si>
    <t>Wensauer,A</t>
  </si>
  <si>
    <t>Rosendahl</t>
  </si>
  <si>
    <t>ALL-STAR TEAM Verbandsliga Softball</t>
  </si>
  <si>
    <t>05200101-1</t>
  </si>
  <si>
    <t>MAI-FFM</t>
  </si>
  <si>
    <t>Foltz/Scheinberger</t>
  </si>
  <si>
    <t>05200101-2</t>
  </si>
  <si>
    <t>05200102-1</t>
  </si>
  <si>
    <t>SG HOM/GIE-SG SPE/CRO</t>
  </si>
  <si>
    <t>Barth</t>
  </si>
  <si>
    <t>Braun</t>
  </si>
  <si>
    <t>05200102-2</t>
  </si>
  <si>
    <t>05200103-1</t>
  </si>
  <si>
    <t>DAR-HUE</t>
  </si>
  <si>
    <t>31:0</t>
  </si>
  <si>
    <t>Jockel</t>
  </si>
  <si>
    <t>Brzoska/Brzoska</t>
  </si>
  <si>
    <t>05200103-2</t>
  </si>
  <si>
    <t>16:1</t>
  </si>
  <si>
    <t>05200104-1</t>
  </si>
  <si>
    <t>SG DER/BBD-MTR</t>
  </si>
  <si>
    <t>Farr</t>
  </si>
  <si>
    <t>Schwerinski/Slovig</t>
  </si>
  <si>
    <t>05200104-2</t>
  </si>
  <si>
    <t>30:0</t>
  </si>
  <si>
    <t>Darmstadt Rockets</t>
  </si>
  <si>
    <t>Frankfurt 1860</t>
  </si>
  <si>
    <t>Hünstetten Storms</t>
  </si>
  <si>
    <t>Main-Taunus Redwings</t>
  </si>
  <si>
    <t>SG DER/BBD</t>
  </si>
  <si>
    <t>SG HOM/GIE</t>
  </si>
  <si>
    <t>SG SPE/CRO</t>
  </si>
  <si>
    <t>Regner,R</t>
  </si>
  <si>
    <t>Feldmann,H</t>
  </si>
  <si>
    <t>Theis,N</t>
  </si>
  <si>
    <t>Hensel,F</t>
  </si>
  <si>
    <t>Bareiro,S</t>
  </si>
  <si>
    <t>Keller,L</t>
  </si>
  <si>
    <t>Schaadt,K</t>
  </si>
  <si>
    <t>Wehen,V</t>
  </si>
  <si>
    <t>Kennedy,J</t>
  </si>
  <si>
    <t>Putalova,Z</t>
  </si>
  <si>
    <t>Argast,C</t>
  </si>
  <si>
    <t>Waltham,S</t>
  </si>
  <si>
    <t>Brawanski,L</t>
  </si>
  <si>
    <t>May,B</t>
  </si>
  <si>
    <t>Riemath,S</t>
  </si>
  <si>
    <t>Gebhardt-Jacoby,S</t>
  </si>
  <si>
    <t>Wagner,L</t>
  </si>
  <si>
    <t>Schwerinski,T</t>
  </si>
  <si>
    <t>Cesaro,A</t>
  </si>
  <si>
    <t>Hartig,M</t>
  </si>
  <si>
    <t>Nicolai,J</t>
  </si>
  <si>
    <t>Filipovic,S</t>
  </si>
  <si>
    <t>Metzger,T</t>
  </si>
  <si>
    <t>Templin,A</t>
  </si>
  <si>
    <t>Karl,A</t>
  </si>
  <si>
    <t>Müller,S</t>
  </si>
  <si>
    <t>Kröcker,S</t>
  </si>
  <si>
    <t>Rockenbach,D</t>
  </si>
  <si>
    <t>Kiss,H</t>
  </si>
  <si>
    <t>Roux,J</t>
  </si>
  <si>
    <t>Matthews,E</t>
  </si>
  <si>
    <t>Borchert-Uhrmacher,S</t>
  </si>
  <si>
    <t>Hoffmann,J</t>
  </si>
  <si>
    <t>Precht,J</t>
  </si>
  <si>
    <t>Ibba,D</t>
  </si>
  <si>
    <t>Muscheid,J</t>
  </si>
  <si>
    <t>König,L</t>
  </si>
  <si>
    <t>Morgalla,S</t>
  </si>
  <si>
    <t>Kredig,M</t>
  </si>
  <si>
    <t>Haacke,R</t>
  </si>
  <si>
    <t>Klausnitzer,M</t>
  </si>
  <si>
    <t>Krämer,S</t>
  </si>
  <si>
    <t>Wirth,S</t>
  </si>
  <si>
    <t>Wirth,N</t>
  </si>
  <si>
    <t>Beisel,T</t>
  </si>
  <si>
    <t>Dombrowa,V</t>
  </si>
  <si>
    <t>Gebreigzeher,H</t>
  </si>
  <si>
    <t>Schmidt,R</t>
  </si>
  <si>
    <t>Meyer,M</t>
  </si>
  <si>
    <t>0.0</t>
  </si>
  <si>
    <t>###</t>
  </si>
  <si>
    <t>Klinkau,M</t>
  </si>
  <si>
    <t>Jiwa,S</t>
  </si>
  <si>
    <t>0.2</t>
  </si>
  <si>
    <t>Milbert,C</t>
  </si>
  <si>
    <t>Alberti,S</t>
  </si>
  <si>
    <t>0+</t>
  </si>
  <si>
    <t>Hoffmann,K</t>
  </si>
  <si>
    <t>Jacobsen,W</t>
  </si>
  <si>
    <t>Hönisch,K</t>
  </si>
  <si>
    <t>Weis,J</t>
  </si>
  <si>
    <t>Müller,A</t>
  </si>
  <si>
    <t>Aksal,G</t>
  </si>
  <si>
    <t>Flock,L</t>
  </si>
  <si>
    <t>Meuer,Y</t>
  </si>
  <si>
    <t>Schillo,K</t>
  </si>
  <si>
    <t>Roth,M</t>
  </si>
  <si>
    <t>Fengel,T</t>
  </si>
  <si>
    <t>Landefeld,R</t>
  </si>
  <si>
    <t>Henninger,N</t>
  </si>
  <si>
    <t>van Baal,M</t>
  </si>
  <si>
    <t>Steiger,M</t>
  </si>
  <si>
    <t>Hess,L</t>
  </si>
  <si>
    <t>Leonhardt,J</t>
  </si>
  <si>
    <t>Lowka,J</t>
  </si>
  <si>
    <t>Mathes,A</t>
  </si>
  <si>
    <t>Plumpe,N</t>
  </si>
  <si>
    <t>Weimer,M</t>
  </si>
  <si>
    <t>Luckhardt,S</t>
  </si>
  <si>
    <t>Berghäuser,S</t>
  </si>
  <si>
    <t>Hirschkorn,L</t>
  </si>
  <si>
    <t>Scheinberger,K</t>
  </si>
  <si>
    <t>Reusswig,S</t>
  </si>
  <si>
    <t>Markovic,T</t>
  </si>
  <si>
    <t>Lehr,S</t>
  </si>
  <si>
    <t>Giegerich,C</t>
  </si>
  <si>
    <t>Nöll,U</t>
  </si>
  <si>
    <t>Richter,R</t>
  </si>
  <si>
    <t>Lauck,T</t>
  </si>
  <si>
    <t>05200105-1</t>
  </si>
  <si>
    <t>05200105-2</t>
  </si>
  <si>
    <t>05200106-1</t>
  </si>
  <si>
    <t>05200106-2</t>
  </si>
  <si>
    <t>MTR-SG HOM/GIE</t>
  </si>
  <si>
    <t>Lowka</t>
  </si>
  <si>
    <t>Metz/Dosch</t>
  </si>
  <si>
    <t>Salewski,S</t>
  </si>
  <si>
    <t>Volkmann,R</t>
  </si>
  <si>
    <t>Walther,N</t>
  </si>
  <si>
    <t>Weck,A</t>
  </si>
  <si>
    <t>Dehorst,S</t>
  </si>
  <si>
    <t>SG SPE/CRO-MAI</t>
  </si>
  <si>
    <t>Petrowsky</t>
  </si>
  <si>
    <t>Henninger/Thom</t>
  </si>
  <si>
    <t>Hillesheim,A</t>
  </si>
  <si>
    <t>Schon,C</t>
  </si>
  <si>
    <t>Eisenbeis,B</t>
  </si>
  <si>
    <t>Metz,M</t>
  </si>
  <si>
    <t>Kunkel,G</t>
  </si>
  <si>
    <t>05200107-1</t>
  </si>
  <si>
    <t>05200107-2</t>
  </si>
  <si>
    <t>05200108-1</t>
  </si>
  <si>
    <t>05200108-2</t>
  </si>
  <si>
    <t>05200109-1</t>
  </si>
  <si>
    <t>05200109-2</t>
  </si>
  <si>
    <t>05200110-1</t>
  </si>
  <si>
    <t>05200110-2</t>
  </si>
  <si>
    <t>SG HOM/GIE-MAI</t>
  </si>
  <si>
    <t>FFM-SG SPE/CRO</t>
  </si>
  <si>
    <t>SG DER/BBD-DAR</t>
  </si>
  <si>
    <t>MTR-HUE</t>
  </si>
  <si>
    <t>Graf</t>
  </si>
  <si>
    <t>Scheinberger/Salewski</t>
  </si>
  <si>
    <t>Gonther,J</t>
  </si>
  <si>
    <t>Weber,M</t>
  </si>
  <si>
    <t>Thiede,J</t>
  </si>
  <si>
    <t>Argast/Schwerinski</t>
  </si>
  <si>
    <t>Bischofs,J</t>
  </si>
  <si>
    <t>Klich,M</t>
  </si>
  <si>
    <t>Mann,F</t>
  </si>
  <si>
    <t>Thom,D</t>
  </si>
  <si>
    <t>Gieske,M</t>
  </si>
  <si>
    <t>Salewski</t>
  </si>
  <si>
    <t>Foltz/Schumacher</t>
  </si>
  <si>
    <t>Reif,B</t>
  </si>
  <si>
    <t>Maire,M</t>
  </si>
  <si>
    <t>Richter,M</t>
  </si>
  <si>
    <t>Fischer,A</t>
  </si>
  <si>
    <t>Maier,A</t>
  </si>
  <si>
    <t>Mensing</t>
  </si>
  <si>
    <t>Wilsch/Schulze</t>
  </si>
  <si>
    <t>Pecher,M</t>
  </si>
  <si>
    <t>Janos,M</t>
  </si>
  <si>
    <t>Forlenza,A</t>
  </si>
  <si>
    <t>Rauner,M</t>
  </si>
  <si>
    <t>Beissel,J</t>
  </si>
  <si>
    <t>Steiner,V</t>
  </si>
  <si>
    <t>05200112-1</t>
  </si>
  <si>
    <t>05200112-2</t>
  </si>
  <si>
    <t>SG SPE/CRO-SG DER/BBD</t>
  </si>
  <si>
    <t>Radtke</t>
  </si>
  <si>
    <t>Schaaf/Dörn/Kutien</t>
  </si>
  <si>
    <t>Hofmann,L</t>
  </si>
  <si>
    <t>Radtke,A</t>
  </si>
  <si>
    <t>8.2</t>
  </si>
  <si>
    <t>11.0</t>
  </si>
  <si>
    <t>05200113-1</t>
  </si>
  <si>
    <t>05200113-2</t>
  </si>
  <si>
    <t>MTR-FFM</t>
  </si>
  <si>
    <t>Fichtner</t>
  </si>
  <si>
    <t>Richter/Weber</t>
  </si>
  <si>
    <t>2.0</t>
  </si>
  <si>
    <t>1.2</t>
  </si>
  <si>
    <t>Maier,T</t>
  </si>
  <si>
    <t>05200111-1</t>
  </si>
  <si>
    <t>05200111-2</t>
  </si>
  <si>
    <t>DAR-MAI</t>
  </si>
  <si>
    <t>Mirkovic/Krepper</t>
  </si>
  <si>
    <t>Lingott,V</t>
  </si>
  <si>
    <t>Allard,J</t>
  </si>
  <si>
    <t>Sliva,K</t>
  </si>
  <si>
    <t>05200156-1</t>
  </si>
  <si>
    <t>05200156-2</t>
  </si>
  <si>
    <t>HUE-SG HOM/GIE</t>
  </si>
  <si>
    <t>05200115-1</t>
  </si>
  <si>
    <t>05200115-2</t>
  </si>
  <si>
    <t>MAI-MTR</t>
  </si>
  <si>
    <t>Dosch</t>
  </si>
  <si>
    <t>Bischofs/Meuer</t>
  </si>
  <si>
    <t>Frecher,H</t>
  </si>
  <si>
    <t>05200114-1</t>
  </si>
  <si>
    <t>05200114-2</t>
  </si>
  <si>
    <t>SG SPE/CRO-HUE</t>
  </si>
  <si>
    <t>Krepper/Bergholz</t>
  </si>
  <si>
    <t>Dutz,S</t>
  </si>
  <si>
    <t>Skarjan,K</t>
  </si>
  <si>
    <t>Müller,F</t>
  </si>
  <si>
    <t>05200116-1</t>
  </si>
  <si>
    <t>05200116-2</t>
  </si>
  <si>
    <t>SG HOM/GIE-DAR</t>
  </si>
  <si>
    <t>Klinke</t>
  </si>
  <si>
    <t>Celorio/Metz</t>
  </si>
  <si>
    <t>Reussner,P</t>
  </si>
  <si>
    <t>05200119-1</t>
  </si>
  <si>
    <t>05200119-2</t>
  </si>
  <si>
    <t>SG HOM/GIE-SG DER/BBD</t>
  </si>
  <si>
    <t>Leonhardt/Salewski</t>
  </si>
  <si>
    <t>05200120-1</t>
  </si>
  <si>
    <t>05200120-2</t>
  </si>
  <si>
    <t>MAI-SG SPE/CRO</t>
  </si>
  <si>
    <t>Slovig</t>
  </si>
  <si>
    <t>Krepper/Wirth</t>
  </si>
  <si>
    <t>Brzoska,C</t>
  </si>
  <si>
    <t>Braun,I</t>
  </si>
  <si>
    <t>1.0</t>
  </si>
  <si>
    <t>05200117-1</t>
  </si>
  <si>
    <t>05200117-2</t>
  </si>
  <si>
    <t>05200118-1</t>
  </si>
  <si>
    <t>05200118-2</t>
  </si>
  <si>
    <t>HUE-DAR</t>
  </si>
  <si>
    <t>FFM-MTR</t>
  </si>
  <si>
    <t>Richter</t>
  </si>
  <si>
    <t>Adam/Wensauer</t>
  </si>
  <si>
    <t>Willsch</t>
  </si>
  <si>
    <t>Higgins,K</t>
  </si>
  <si>
    <t>Alberti,E</t>
  </si>
  <si>
    <t>Wenzel</t>
  </si>
  <si>
    <t>Nicolai/Rockenbach</t>
  </si>
  <si>
    <t>8.0</t>
  </si>
  <si>
    <t>Müller,J</t>
  </si>
  <si>
    <t>Heger,M</t>
  </si>
  <si>
    <t>Romen,J</t>
  </si>
  <si>
    <t>05200121-1</t>
  </si>
  <si>
    <t>05200121-2</t>
  </si>
  <si>
    <t>DAR-MTR</t>
  </si>
  <si>
    <t>Gratz,M</t>
  </si>
  <si>
    <t>Neumann,R</t>
  </si>
  <si>
    <t>05200123-1</t>
  </si>
  <si>
    <t>05200123-2</t>
  </si>
  <si>
    <t>MTR-DAR</t>
  </si>
  <si>
    <t>Hilgart</t>
  </si>
  <si>
    <t>Kutien/Dörn</t>
  </si>
  <si>
    <t>Roemisch,J</t>
  </si>
  <si>
    <t>Gönnermann,N</t>
  </si>
  <si>
    <t>Huschka,L</t>
  </si>
  <si>
    <t>Mohamed,S</t>
  </si>
  <si>
    <t>Thielen,V</t>
  </si>
  <si>
    <t>05200124-1</t>
  </si>
  <si>
    <t>05200124-2</t>
  </si>
  <si>
    <t>SG DER/BBD-SG HOM/GIE</t>
  </si>
  <si>
    <t>Pfaff</t>
  </si>
  <si>
    <t>McKenna,M</t>
  </si>
  <si>
    <t>Mroszik,F</t>
  </si>
  <si>
    <t>Pfeifer,N</t>
  </si>
  <si>
    <t>Bauer,A</t>
  </si>
  <si>
    <t>Brehme,M</t>
  </si>
  <si>
    <t>05200122-1</t>
  </si>
  <si>
    <t>SG SPE/CRO-FFM</t>
  </si>
  <si>
    <t>05200125-1</t>
  </si>
  <si>
    <t>05200125-2</t>
  </si>
  <si>
    <t>HUE-MAI</t>
  </si>
  <si>
    <t>Schneider</t>
  </si>
  <si>
    <t>Spencer,J</t>
  </si>
  <si>
    <t>05200126-1</t>
  </si>
  <si>
    <t>05200126-2</t>
  </si>
  <si>
    <t>05200127-1</t>
  </si>
  <si>
    <t>05200127-2</t>
  </si>
  <si>
    <t>HUE-SG SPE/CRO</t>
  </si>
  <si>
    <t>MTR-SG DER/BBD</t>
  </si>
  <si>
    <t>Argast/Barocci</t>
  </si>
  <si>
    <t>no</t>
  </si>
  <si>
    <t>05200128-1</t>
  </si>
  <si>
    <t>FFM-MAI</t>
  </si>
  <si>
    <t>Polcyn</t>
  </si>
  <si>
    <t>Smith/Reinhold</t>
  </si>
  <si>
    <t>05200128-2</t>
  </si>
  <si>
    <t>Theis,L</t>
  </si>
  <si>
    <t>Adeymo,S</t>
  </si>
  <si>
    <t>05200129-1</t>
  </si>
  <si>
    <t>SG DER/BBD-HUE</t>
  </si>
  <si>
    <t>27:7</t>
  </si>
  <si>
    <t>05200129-2</t>
  </si>
  <si>
    <t>10.0</t>
  </si>
  <si>
    <t>05200130-1</t>
  </si>
  <si>
    <t>05200130-2</t>
  </si>
  <si>
    <t>DAR-SG HOM/GIE</t>
  </si>
  <si>
    <t>Celorio/Dosch</t>
  </si>
  <si>
    <t>05200131-1</t>
  </si>
  <si>
    <t>05200131-2</t>
  </si>
  <si>
    <t>MTR-MAI</t>
  </si>
  <si>
    <t>Meuer/Barocci</t>
  </si>
  <si>
    <t>Kipphan,F</t>
  </si>
  <si>
    <t>05200132-1</t>
  </si>
  <si>
    <t>05200132-2</t>
  </si>
  <si>
    <t>DAR-FFM</t>
  </si>
  <si>
    <t>Landefeld/Henninger</t>
  </si>
  <si>
    <t>Fisch,V</t>
  </si>
  <si>
    <t>05200133-1</t>
  </si>
  <si>
    <t>05200133-2</t>
  </si>
  <si>
    <t>05200134-1</t>
  </si>
  <si>
    <t>05200134-2</t>
  </si>
  <si>
    <t>05200135-1</t>
  </si>
  <si>
    <t>05200135-2</t>
  </si>
  <si>
    <t>DAR-SG SPE/CRO</t>
  </si>
  <si>
    <t>SG HOM/GIE-FFM</t>
  </si>
  <si>
    <t>HUE-SG DER/BBD</t>
  </si>
  <si>
    <t>Schwab</t>
  </si>
  <si>
    <t>Schwerinski/Argast</t>
  </si>
  <si>
    <t>Celorio/Luckey</t>
  </si>
  <si>
    <t>Nebel,S</t>
  </si>
  <si>
    <t>Prescher,C</t>
  </si>
  <si>
    <t>Kerner,R</t>
  </si>
  <si>
    <t>5.1</t>
  </si>
  <si>
    <t>Rockenbach,M</t>
  </si>
  <si>
    <t>Baström,M</t>
  </si>
  <si>
    <t>05200136-1</t>
  </si>
  <si>
    <t>05200136-2</t>
  </si>
  <si>
    <t>05200138-1</t>
  </si>
  <si>
    <t>05200138-2</t>
  </si>
  <si>
    <t>05200139-1</t>
  </si>
  <si>
    <t>05200139-2</t>
  </si>
  <si>
    <t>HUE-FFM</t>
  </si>
  <si>
    <t>SG DER/BBD-SG SPE/CRO</t>
  </si>
  <si>
    <t>SG HOM/GIE-MTR</t>
  </si>
  <si>
    <t>Barocci/Schwerinski</t>
  </si>
  <si>
    <t>18.1</t>
  </si>
  <si>
    <t>Thom</t>
  </si>
  <si>
    <t>Schäfer,V</t>
  </si>
  <si>
    <t>Wirth/Bergholz</t>
  </si>
  <si>
    <t>20.1</t>
  </si>
  <si>
    <t>05200143-1</t>
  </si>
  <si>
    <t>05200143-2</t>
  </si>
  <si>
    <t>FFM-SG HOM/GIE</t>
  </si>
  <si>
    <t>Salewski/Scheinberger</t>
  </si>
  <si>
    <t>34.1</t>
  </si>
  <si>
    <t>5.0</t>
  </si>
  <si>
    <t>Pollak,S</t>
  </si>
  <si>
    <t>05200140-1</t>
  </si>
  <si>
    <t>05200140-2</t>
  </si>
  <si>
    <t>SG SPE/CRO-DAR</t>
  </si>
  <si>
    <t>Kämpfer</t>
  </si>
  <si>
    <t>Schwerinski/Salewski</t>
  </si>
  <si>
    <t>Regler,M</t>
  </si>
  <si>
    <t>05200141-1</t>
  </si>
  <si>
    <t>05200141-2</t>
  </si>
  <si>
    <t>HUE-MTR</t>
  </si>
  <si>
    <t>Score-Sheets nicht eingegangen</t>
  </si>
  <si>
    <t>05200145-1</t>
  </si>
  <si>
    <t>05200145-2</t>
  </si>
  <si>
    <t>FFM-HUE</t>
  </si>
  <si>
    <t>32:0</t>
  </si>
  <si>
    <t>Bucci</t>
  </si>
  <si>
    <t>Schneider,L</t>
  </si>
  <si>
    <t>05200146-1</t>
  </si>
  <si>
    <t>05200146-2</t>
  </si>
  <si>
    <t>MAI-SG HOM/GIE</t>
  </si>
  <si>
    <t>Landefeld/Thom</t>
  </si>
  <si>
    <t>Hübner,C</t>
  </si>
  <si>
    <t>9.0</t>
  </si>
  <si>
    <t>Ungar,B</t>
  </si>
  <si>
    <t>05200144-1</t>
  </si>
  <si>
    <t>05200144-2</t>
  </si>
  <si>
    <t>DAR-SG DER/BBD</t>
  </si>
  <si>
    <t>Krämer</t>
  </si>
  <si>
    <t>31.2</t>
  </si>
  <si>
    <t>Skarjan/Rockenbach</t>
  </si>
  <si>
    <t>Göbel,L</t>
  </si>
  <si>
    <t>Jäger,M</t>
  </si>
  <si>
    <t>35.2</t>
  </si>
  <si>
    <t>05200150-1</t>
  </si>
  <si>
    <t>05200150-2</t>
  </si>
  <si>
    <t>MAI-HUE</t>
  </si>
  <si>
    <t>Adam/Kämpfer</t>
  </si>
  <si>
    <t>Schreiber,I</t>
  </si>
  <si>
    <t>18.2</t>
  </si>
  <si>
    <t>Kersting,H</t>
  </si>
  <si>
    <t>05200151-1</t>
  </si>
  <si>
    <t>SG DER/BBD-FFM</t>
  </si>
  <si>
    <t>05200149-2</t>
  </si>
  <si>
    <t>05200149-1</t>
  </si>
  <si>
    <t>MAI-SG DER/BBD</t>
  </si>
  <si>
    <t>Willsch/Willsch</t>
  </si>
  <si>
    <t>Pfaff,S</t>
  </si>
  <si>
    <t>Hagenmüller,N</t>
  </si>
  <si>
    <t>21.2</t>
  </si>
  <si>
    <t>16.0</t>
  </si>
  <si>
    <t>49.0</t>
  </si>
  <si>
    <t>05200152-1</t>
  </si>
  <si>
    <t>05200152-2</t>
  </si>
  <si>
    <t>MTR-SG SPE/CRO</t>
  </si>
  <si>
    <t>Weber/Folz</t>
  </si>
  <si>
    <t>Kille,E</t>
  </si>
  <si>
    <t>29.2</t>
  </si>
  <si>
    <t>1.1</t>
  </si>
  <si>
    <t>05200148-1</t>
  </si>
  <si>
    <t>05200148-2</t>
  </si>
  <si>
    <t>SG HOM/GIE-HUE</t>
  </si>
  <si>
    <t>Templin</t>
  </si>
  <si>
    <t>Foltz/Krepper</t>
  </si>
  <si>
    <t>17.1</t>
  </si>
  <si>
    <t>05200154-1</t>
  </si>
  <si>
    <t>05200154-2</t>
  </si>
  <si>
    <t>FFM-DAR</t>
  </si>
  <si>
    <t>Slovig/Dosch</t>
  </si>
  <si>
    <t>05200137-1</t>
  </si>
  <si>
    <t>05200137-2</t>
  </si>
  <si>
    <t>05200142-1</t>
  </si>
  <si>
    <t>05200142-2</t>
  </si>
  <si>
    <t>05200147-1</t>
  </si>
  <si>
    <t>05200147-2</t>
  </si>
  <si>
    <t>05200153-1</t>
  </si>
  <si>
    <t>05200153-2</t>
  </si>
  <si>
    <t>05200155-1</t>
  </si>
  <si>
    <t>05200155-2</t>
  </si>
  <si>
    <t>68.2</t>
  </si>
  <si>
    <t>Zschibek,G</t>
  </si>
  <si>
    <t>14.0</t>
  </si>
  <si>
    <t>38.1</t>
  </si>
  <si>
    <t>SG SPE/CRO-SG HOM/GIE</t>
  </si>
  <si>
    <t>Brzoska</t>
  </si>
  <si>
    <t>Leonhardt/Foltz</t>
  </si>
  <si>
    <t>80.1</t>
  </si>
  <si>
    <t>40.2</t>
  </si>
  <si>
    <t>149.1</t>
  </si>
  <si>
    <t>74.0</t>
  </si>
  <si>
    <t>148.1</t>
  </si>
  <si>
    <t>Hippocey,A</t>
  </si>
  <si>
    <t>FFM-SG DER/BBD</t>
  </si>
  <si>
    <t>Bergholz/Beisel</t>
  </si>
  <si>
    <t>24.0</t>
  </si>
  <si>
    <t>132.0</t>
  </si>
  <si>
    <t>54.1</t>
  </si>
  <si>
    <t>Skarjan</t>
  </si>
  <si>
    <t>7.1</t>
  </si>
  <si>
    <t>92.1</t>
  </si>
  <si>
    <t>36.2</t>
  </si>
  <si>
    <t>59.0</t>
  </si>
  <si>
    <t>123.1</t>
  </si>
  <si>
    <t>SG DER/BBD-MAI</t>
  </si>
  <si>
    <t>Leonhardt/Plumpe</t>
  </si>
  <si>
    <t>Bernhard,N</t>
  </si>
  <si>
    <t>50.0</t>
  </si>
  <si>
    <t>´28</t>
  </si>
  <si>
    <t>40.0</t>
  </si>
  <si>
    <t>150.0</t>
  </si>
  <si>
    <t>35.0</t>
  </si>
  <si>
    <t>MAI-DAR</t>
  </si>
  <si>
    <t>Fischer</t>
  </si>
  <si>
    <t>Foltz/Mirkovic</t>
  </si>
  <si>
    <t>Becker,V</t>
  </si>
  <si>
    <t>12.2</t>
  </si>
  <si>
    <t>151.0</t>
  </si>
  <si>
    <t>57.1</t>
  </si>
  <si>
    <t>159.2</t>
  </si>
  <si>
    <t>SG SPE/CRO-MTR</t>
  </si>
  <si>
    <t>Forfeit SG SPE/CRO</t>
  </si>
  <si>
    <t>SGD</t>
  </si>
  <si>
    <t>DAR</t>
  </si>
  <si>
    <t>MAI</t>
  </si>
  <si>
    <t>SGH</t>
  </si>
  <si>
    <t>FFM</t>
  </si>
  <si>
    <t>SGS</t>
  </si>
  <si>
    <t>HUE</t>
  </si>
  <si>
    <t>MTR</t>
  </si>
  <si>
    <t>p - J.Durm (MAI)</t>
  </si>
  <si>
    <t>ss - R.Landefeld (SGD)</t>
  </si>
  <si>
    <t>rp - S.Wirth (DAR)</t>
  </si>
  <si>
    <t>c - N.Wirth (DAR)</t>
  </si>
  <si>
    <t>3b - D.Kanuer (MAI)</t>
  </si>
  <si>
    <t>1b - S.Kröcker (SGH)</t>
  </si>
  <si>
    <t>of - M.Maire (FFM)</t>
  </si>
  <si>
    <t>2b - N.Theis (MAI)</t>
  </si>
  <si>
    <t>of - A.Templin (SHG)</t>
  </si>
  <si>
    <t>of- M.Steiger (SGD)</t>
  </si>
  <si>
    <t>1,247</t>
  </si>
  <si>
    <t>1,000</t>
  </si>
  <si>
    <t>0,978</t>
  </si>
  <si>
    <t>0,879</t>
  </si>
  <si>
    <t>0,859</t>
  </si>
  <si>
    <t>0,974</t>
  </si>
  <si>
    <t>R. Landefeld (SG Dreieich/Babenhausen)</t>
  </si>
  <si>
    <t>J. Durm (Mainz Athletics)</t>
  </si>
  <si>
    <t>M.Steiger (SG Dreiech/Babenhausen)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</si>
</sst>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id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2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0" fillId="2" borderId="1" xfId="0" applyNumberFormat="1" applyFill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0" fontId="2" fillId="0" borderId="1" xfId="0" applyFont="1" applyBorder="1"/>
    <xf numFmtId="0" fontId="2" fillId="0" borderId="0" xfId="0" applyFont="1" applyBorder="1"/>
    <xf numFmtId="0" fontId="2" fillId="4" borderId="0" xfId="0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1" xfId="1" applyFont="1" applyBorder="1"/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5" fillId="0" borderId="0" xfId="1"/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0" fontId="2" fillId="6" borderId="1" xfId="1" applyFont="1" applyFill="1" applyBorder="1" applyAlignment="1">
      <alignment horizontal="left"/>
    </xf>
    <xf numFmtId="0" fontId="2" fillId="6" borderId="1" xfId="1" applyFont="1" applyFill="1" applyBorder="1" applyAlignment="1">
      <alignment horizontal="center"/>
    </xf>
    <xf numFmtId="0" fontId="2" fillId="6" borderId="2" xfId="1" applyFont="1" applyFill="1" applyBorder="1"/>
    <xf numFmtId="49" fontId="2" fillId="6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49" fontId="5" fillId="0" borderId="0" xfId="1" applyNumberFormat="1"/>
    <xf numFmtId="0" fontId="7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workbookViewId="0">
      <selection activeCell="H72" sqref="H72"/>
    </sheetView>
  </sheetViews>
  <sheetFormatPr baseColWidth="10" defaultColWidth="11.42578125" defaultRowHeight="15" x14ac:dyDescent="0.25"/>
  <cols>
    <col min="1" max="1" width="24.140625" style="1" customWidth="1"/>
    <col min="2" max="2" width="11.42578125" style="1"/>
    <col min="3" max="3" width="26.7109375" style="1" customWidth="1"/>
    <col min="4" max="4" width="11.42578125" style="1"/>
    <col min="5" max="5" width="17" style="1" customWidth="1"/>
    <col min="6" max="6" width="27" style="1" customWidth="1"/>
    <col min="7" max="7" width="37.140625" style="1" customWidth="1"/>
    <col min="8" max="16384" width="11.42578125" style="1"/>
  </cols>
  <sheetData>
    <row r="1" spans="1:8" x14ac:dyDescent="0.25">
      <c r="A1" s="3" t="s">
        <v>53</v>
      </c>
      <c r="B1" s="3" t="s">
        <v>54</v>
      </c>
      <c r="C1" s="3" t="s">
        <v>55</v>
      </c>
      <c r="D1" s="3" t="s">
        <v>56</v>
      </c>
      <c r="E1" s="3" t="s">
        <v>57</v>
      </c>
      <c r="F1" s="3" t="s">
        <v>58</v>
      </c>
      <c r="G1" s="3" t="s">
        <v>59</v>
      </c>
      <c r="H1" s="3" t="s">
        <v>111</v>
      </c>
    </row>
    <row r="2" spans="1:8" x14ac:dyDescent="0.25">
      <c r="A2" s="1" t="s">
        <v>121</v>
      </c>
      <c r="B2" s="10">
        <v>42112</v>
      </c>
      <c r="C2" s="1" t="s">
        <v>122</v>
      </c>
      <c r="D2" s="11">
        <v>0.70972222222222225</v>
      </c>
      <c r="E2" s="1" t="s">
        <v>119</v>
      </c>
      <c r="F2" s="1" t="s">
        <v>123</v>
      </c>
      <c r="H2" s="1" t="s">
        <v>112</v>
      </c>
    </row>
    <row r="3" spans="1:8" x14ac:dyDescent="0.25">
      <c r="A3" s="1" t="s">
        <v>124</v>
      </c>
      <c r="B3" s="10">
        <v>42112</v>
      </c>
      <c r="C3" s="1" t="s">
        <v>122</v>
      </c>
      <c r="D3" s="11">
        <v>0.79305555555555562</v>
      </c>
      <c r="E3" s="1" t="s">
        <v>119</v>
      </c>
      <c r="F3" s="1" t="s">
        <v>123</v>
      </c>
      <c r="H3" s="1" t="s">
        <v>112</v>
      </c>
    </row>
    <row r="4" spans="1:8" x14ac:dyDescent="0.25">
      <c r="A4" s="1" t="s">
        <v>125</v>
      </c>
      <c r="B4" s="10">
        <v>42112</v>
      </c>
      <c r="C4" s="1" t="s">
        <v>126</v>
      </c>
      <c r="D4" s="11">
        <v>0.50416666666666665</v>
      </c>
      <c r="E4" s="1" t="s">
        <v>127</v>
      </c>
      <c r="F4" s="1" t="s">
        <v>128</v>
      </c>
      <c r="H4" s="1" t="s">
        <v>112</v>
      </c>
    </row>
    <row r="5" spans="1:8" x14ac:dyDescent="0.25">
      <c r="A5" s="1" t="s">
        <v>129</v>
      </c>
      <c r="B5" s="10">
        <v>42112</v>
      </c>
      <c r="C5" s="1" t="s">
        <v>126</v>
      </c>
      <c r="D5" s="11">
        <v>0.54791666666666672</v>
      </c>
      <c r="E5" s="1" t="s">
        <v>127</v>
      </c>
      <c r="F5" s="1" t="s">
        <v>128</v>
      </c>
      <c r="H5" s="1" t="s">
        <v>112</v>
      </c>
    </row>
    <row r="6" spans="1:8" x14ac:dyDescent="0.25">
      <c r="A6" s="1" t="s">
        <v>130</v>
      </c>
      <c r="B6" s="10">
        <v>42113</v>
      </c>
      <c r="C6" s="1" t="s">
        <v>131</v>
      </c>
      <c r="D6" s="16" t="s">
        <v>132</v>
      </c>
      <c r="E6" s="1" t="s">
        <v>133</v>
      </c>
      <c r="F6" s="1" t="s">
        <v>134</v>
      </c>
      <c r="H6" s="1" t="s">
        <v>112</v>
      </c>
    </row>
    <row r="7" spans="1:8" x14ac:dyDescent="0.25">
      <c r="A7" s="1" t="s">
        <v>135</v>
      </c>
      <c r="B7" s="10">
        <v>42113</v>
      </c>
      <c r="C7" s="1" t="s">
        <v>131</v>
      </c>
      <c r="D7" s="16" t="s">
        <v>136</v>
      </c>
      <c r="E7" s="1" t="s">
        <v>133</v>
      </c>
      <c r="F7" s="1" t="s">
        <v>134</v>
      </c>
      <c r="H7" s="1" t="s">
        <v>112</v>
      </c>
    </row>
    <row r="8" spans="1:8" x14ac:dyDescent="0.25">
      <c r="A8" s="1" t="s">
        <v>137</v>
      </c>
      <c r="B8" s="10">
        <v>42113</v>
      </c>
      <c r="C8" s="1" t="s">
        <v>138</v>
      </c>
      <c r="D8" s="11">
        <v>0.70972222222222225</v>
      </c>
      <c r="E8" s="1" t="s">
        <v>139</v>
      </c>
      <c r="F8" s="1" t="s">
        <v>140</v>
      </c>
      <c r="H8" s="1" t="s">
        <v>112</v>
      </c>
    </row>
    <row r="9" spans="1:8" x14ac:dyDescent="0.25">
      <c r="A9" s="1" t="s">
        <v>141</v>
      </c>
      <c r="B9" s="10">
        <v>42113</v>
      </c>
      <c r="C9" s="1" t="s">
        <v>138</v>
      </c>
      <c r="D9" s="16" t="s">
        <v>142</v>
      </c>
      <c r="E9" s="1" t="s">
        <v>139</v>
      </c>
      <c r="F9" s="1" t="s">
        <v>140</v>
      </c>
      <c r="H9" s="1" t="s">
        <v>112</v>
      </c>
    </row>
    <row r="10" spans="1:8" x14ac:dyDescent="0.25">
      <c r="A10" s="1" t="s">
        <v>239</v>
      </c>
      <c r="B10" s="10">
        <v>42119</v>
      </c>
      <c r="C10" s="1" t="s">
        <v>251</v>
      </c>
      <c r="D10" s="11">
        <v>0.22013888888888888</v>
      </c>
      <c r="E10" s="1" t="s">
        <v>252</v>
      </c>
      <c r="F10" s="1" t="s">
        <v>253</v>
      </c>
      <c r="H10" s="1" t="s">
        <v>112</v>
      </c>
    </row>
    <row r="11" spans="1:8" x14ac:dyDescent="0.25">
      <c r="A11" s="1" t="s">
        <v>240</v>
      </c>
      <c r="B11" s="10">
        <v>42119</v>
      </c>
      <c r="C11" s="1" t="s">
        <v>251</v>
      </c>
      <c r="D11" s="11">
        <v>5.0694444444444452E-2</v>
      </c>
      <c r="E11" s="1" t="s">
        <v>252</v>
      </c>
      <c r="F11" s="1" t="s">
        <v>253</v>
      </c>
      <c r="H11" s="1" t="s">
        <v>112</v>
      </c>
    </row>
    <row r="12" spans="1:8" x14ac:dyDescent="0.25">
      <c r="A12" s="1" t="s">
        <v>241</v>
      </c>
      <c r="B12" s="10">
        <v>42120</v>
      </c>
      <c r="C12" s="1" t="s">
        <v>243</v>
      </c>
      <c r="D12" s="11">
        <v>0.26527777777777778</v>
      </c>
      <c r="E12" s="1" t="s">
        <v>244</v>
      </c>
      <c r="F12" s="1" t="s">
        <v>245</v>
      </c>
      <c r="H12" s="1" t="s">
        <v>112</v>
      </c>
    </row>
    <row r="13" spans="1:8" x14ac:dyDescent="0.25">
      <c r="A13" s="1" t="s">
        <v>242</v>
      </c>
      <c r="B13" s="10">
        <v>42120</v>
      </c>
      <c r="C13" s="1" t="s">
        <v>243</v>
      </c>
      <c r="D13" s="11">
        <v>0.4284722222222222</v>
      </c>
      <c r="E13" s="1" t="s">
        <v>244</v>
      </c>
      <c r="F13" s="1" t="s">
        <v>245</v>
      </c>
      <c r="H13" s="1" t="s">
        <v>112</v>
      </c>
    </row>
    <row r="14" spans="1:8" x14ac:dyDescent="0.25">
      <c r="A14" s="1" t="s">
        <v>259</v>
      </c>
      <c r="B14" s="10">
        <v>42126</v>
      </c>
      <c r="C14" s="1" t="s">
        <v>267</v>
      </c>
      <c r="D14" s="11">
        <v>0.59236111111111112</v>
      </c>
      <c r="E14" s="1" t="s">
        <v>271</v>
      </c>
      <c r="F14" s="1" t="s">
        <v>272</v>
      </c>
      <c r="H14" s="1" t="s">
        <v>112</v>
      </c>
    </row>
    <row r="15" spans="1:8" x14ac:dyDescent="0.25">
      <c r="A15" s="1" t="s">
        <v>260</v>
      </c>
      <c r="B15" s="10">
        <v>42126</v>
      </c>
      <c r="C15" s="1" t="s">
        <v>267</v>
      </c>
      <c r="D15" s="11">
        <v>5.2777777777777778E-2</v>
      </c>
      <c r="E15" s="1" t="s">
        <v>271</v>
      </c>
      <c r="F15" s="1" t="s">
        <v>272</v>
      </c>
      <c r="H15" s="1" t="s">
        <v>112</v>
      </c>
    </row>
    <row r="16" spans="1:8" x14ac:dyDescent="0.25">
      <c r="A16" s="1" t="s">
        <v>261</v>
      </c>
      <c r="B16" s="10">
        <v>42126</v>
      </c>
      <c r="C16" s="1" t="s">
        <v>268</v>
      </c>
      <c r="D16" s="11">
        <v>0.17500000000000002</v>
      </c>
      <c r="E16" s="1" t="s">
        <v>282</v>
      </c>
      <c r="F16" s="1" t="s">
        <v>283</v>
      </c>
      <c r="H16" s="1" t="s">
        <v>112</v>
      </c>
    </row>
    <row r="17" spans="1:8" x14ac:dyDescent="0.25">
      <c r="A17" s="1" t="s">
        <v>262</v>
      </c>
      <c r="B17" s="10">
        <v>42126</v>
      </c>
      <c r="C17" s="1" t="s">
        <v>268</v>
      </c>
      <c r="D17" s="11">
        <v>0.21736111111111112</v>
      </c>
      <c r="E17" s="1" t="s">
        <v>282</v>
      </c>
      <c r="F17" s="1" t="s">
        <v>283</v>
      </c>
      <c r="H17" s="1" t="s">
        <v>112</v>
      </c>
    </row>
    <row r="18" spans="1:8" x14ac:dyDescent="0.25">
      <c r="A18" s="1" t="s">
        <v>263</v>
      </c>
      <c r="B18" s="10">
        <v>42127</v>
      </c>
      <c r="C18" s="1" t="s">
        <v>269</v>
      </c>
      <c r="D18" s="11">
        <v>0.3347222222222222</v>
      </c>
      <c r="E18" s="1" t="s">
        <v>139</v>
      </c>
      <c r="F18" s="1" t="s">
        <v>276</v>
      </c>
      <c r="H18" s="1" t="s">
        <v>112</v>
      </c>
    </row>
    <row r="19" spans="1:8" x14ac:dyDescent="0.25">
      <c r="A19" s="1" t="s">
        <v>264</v>
      </c>
      <c r="B19" s="10">
        <v>42127</v>
      </c>
      <c r="C19" s="1" t="s">
        <v>269</v>
      </c>
      <c r="D19" s="11">
        <v>0.54999999999999993</v>
      </c>
      <c r="E19" s="1" t="s">
        <v>139</v>
      </c>
      <c r="F19" s="1" t="s">
        <v>276</v>
      </c>
      <c r="H19" s="1" t="s">
        <v>112</v>
      </c>
    </row>
    <row r="20" spans="1:8" x14ac:dyDescent="0.25">
      <c r="A20" s="1" t="s">
        <v>265</v>
      </c>
      <c r="B20" s="10">
        <v>42127</v>
      </c>
      <c r="C20" s="1" t="s">
        <v>270</v>
      </c>
      <c r="D20" s="11">
        <v>0.62986111111111109</v>
      </c>
      <c r="E20" s="1" t="s">
        <v>289</v>
      </c>
      <c r="F20" s="1" t="s">
        <v>290</v>
      </c>
      <c r="H20" s="1" t="s">
        <v>112</v>
      </c>
    </row>
    <row r="21" spans="1:8" x14ac:dyDescent="0.25">
      <c r="A21" s="1" t="s">
        <v>266</v>
      </c>
      <c r="B21" s="10">
        <v>42127</v>
      </c>
      <c r="C21" s="1" t="s">
        <v>270</v>
      </c>
      <c r="D21" s="11">
        <v>0.67708333333333337</v>
      </c>
      <c r="E21" s="1" t="s">
        <v>289</v>
      </c>
      <c r="F21" s="1" t="s">
        <v>290</v>
      </c>
      <c r="H21" s="1" t="s">
        <v>112</v>
      </c>
    </row>
    <row r="22" spans="1:8" x14ac:dyDescent="0.25">
      <c r="A22" s="1" t="s">
        <v>314</v>
      </c>
      <c r="B22" s="10">
        <v>42134</v>
      </c>
      <c r="C22" s="1" t="s">
        <v>316</v>
      </c>
      <c r="D22" s="11">
        <v>0.21666666666666667</v>
      </c>
      <c r="E22" s="1" t="s">
        <v>133</v>
      </c>
      <c r="F22" s="1" t="s">
        <v>317</v>
      </c>
      <c r="H22" s="1" t="s">
        <v>112</v>
      </c>
    </row>
    <row r="23" spans="1:8" x14ac:dyDescent="0.25">
      <c r="A23" s="1" t="s">
        <v>315</v>
      </c>
      <c r="B23" s="10">
        <v>42134</v>
      </c>
      <c r="C23" s="1" t="s">
        <v>316</v>
      </c>
      <c r="D23" s="11">
        <v>0.37847222222222227</v>
      </c>
      <c r="E23" s="1" t="s">
        <v>133</v>
      </c>
      <c r="F23" s="1" t="s">
        <v>317</v>
      </c>
      <c r="H23" s="1" t="s">
        <v>112</v>
      </c>
    </row>
    <row r="24" spans="1:8" x14ac:dyDescent="0.25">
      <c r="A24" s="1" t="s">
        <v>297</v>
      </c>
      <c r="B24" s="10">
        <v>42134</v>
      </c>
      <c r="C24" s="1" t="s">
        <v>299</v>
      </c>
      <c r="D24" s="11">
        <v>0.54722222222222217</v>
      </c>
      <c r="E24" s="1" t="s">
        <v>300</v>
      </c>
      <c r="F24" s="1" t="s">
        <v>301</v>
      </c>
      <c r="H24" s="1" t="s">
        <v>112</v>
      </c>
    </row>
    <row r="25" spans="1:8" x14ac:dyDescent="0.25">
      <c r="A25" s="1" t="s">
        <v>298</v>
      </c>
      <c r="B25" s="10">
        <v>42134</v>
      </c>
      <c r="C25" s="1" t="s">
        <v>299</v>
      </c>
      <c r="D25" s="11">
        <v>0.42499999999999999</v>
      </c>
      <c r="E25" s="1" t="s">
        <v>300</v>
      </c>
      <c r="F25" s="1" t="s">
        <v>301</v>
      </c>
      <c r="H25" s="1" t="s">
        <v>112</v>
      </c>
    </row>
    <row r="26" spans="1:8" x14ac:dyDescent="0.25">
      <c r="A26" s="1" t="s">
        <v>306</v>
      </c>
      <c r="B26" s="10">
        <v>42134</v>
      </c>
      <c r="C26" s="1" t="s">
        <v>308</v>
      </c>
      <c r="D26" s="11">
        <v>0.7944444444444444</v>
      </c>
      <c r="E26" s="1" t="s">
        <v>309</v>
      </c>
      <c r="F26" s="1" t="s">
        <v>310</v>
      </c>
      <c r="H26" s="1" t="s">
        <v>112</v>
      </c>
    </row>
    <row r="27" spans="1:8" x14ac:dyDescent="0.25">
      <c r="A27" s="1" t="s">
        <v>307</v>
      </c>
      <c r="B27" s="10">
        <v>42134</v>
      </c>
      <c r="C27" s="1" t="s">
        <v>308</v>
      </c>
      <c r="D27" s="11">
        <v>0.30416666666666664</v>
      </c>
      <c r="E27" s="1" t="s">
        <v>309</v>
      </c>
      <c r="F27" s="1" t="s">
        <v>310</v>
      </c>
      <c r="H27" s="1" t="s">
        <v>112</v>
      </c>
    </row>
    <row r="28" spans="1:8" x14ac:dyDescent="0.25">
      <c r="A28" s="1" t="s">
        <v>330</v>
      </c>
      <c r="B28" s="10">
        <v>42140</v>
      </c>
      <c r="C28" s="1" t="s">
        <v>332</v>
      </c>
      <c r="D28" s="11">
        <v>0.66805555555555562</v>
      </c>
      <c r="E28" s="1" t="s">
        <v>252</v>
      </c>
      <c r="F28" s="1" t="s">
        <v>333</v>
      </c>
      <c r="H28" s="1" t="s">
        <v>112</v>
      </c>
    </row>
    <row r="29" spans="1:8" x14ac:dyDescent="0.25">
      <c r="A29" s="1" t="s">
        <v>331</v>
      </c>
      <c r="B29" s="10">
        <v>42140</v>
      </c>
      <c r="C29" s="1" t="s">
        <v>332</v>
      </c>
      <c r="D29" s="11">
        <v>0.87847222222222221</v>
      </c>
      <c r="E29" s="1" t="s">
        <v>252</v>
      </c>
      <c r="F29" s="1" t="s">
        <v>333</v>
      </c>
      <c r="H29" s="1" t="s">
        <v>112</v>
      </c>
    </row>
    <row r="30" spans="1:8" x14ac:dyDescent="0.25">
      <c r="A30" s="1" t="s">
        <v>324</v>
      </c>
      <c r="B30" s="10">
        <v>42140</v>
      </c>
      <c r="C30" s="1" t="s">
        <v>326</v>
      </c>
      <c r="D30" s="11">
        <v>0.87569444444444444</v>
      </c>
      <c r="E30" s="1" t="s">
        <v>327</v>
      </c>
      <c r="F30" s="1" t="s">
        <v>328</v>
      </c>
      <c r="H30" s="1" t="s">
        <v>112</v>
      </c>
    </row>
    <row r="31" spans="1:8" x14ac:dyDescent="0.25">
      <c r="A31" s="1" t="s">
        <v>325</v>
      </c>
      <c r="B31" s="10">
        <v>42140</v>
      </c>
      <c r="C31" s="1" t="s">
        <v>326</v>
      </c>
      <c r="D31" s="11">
        <v>0.91805555555555562</v>
      </c>
      <c r="E31" s="1" t="s">
        <v>119</v>
      </c>
      <c r="F31" s="1" t="s">
        <v>328</v>
      </c>
      <c r="H31" s="1" t="s">
        <v>112</v>
      </c>
    </row>
    <row r="32" spans="1:8" x14ac:dyDescent="0.25">
      <c r="A32" s="1" t="s">
        <v>337</v>
      </c>
      <c r="B32" s="10">
        <v>42141</v>
      </c>
      <c r="C32" s="1" t="s">
        <v>339</v>
      </c>
      <c r="D32" s="11">
        <v>6.1805555555555558E-2</v>
      </c>
      <c r="E32" s="1" t="s">
        <v>340</v>
      </c>
      <c r="F32" s="1" t="s">
        <v>341</v>
      </c>
      <c r="H32" s="1" t="s">
        <v>112</v>
      </c>
    </row>
    <row r="33" spans="1:8" x14ac:dyDescent="0.25">
      <c r="A33" s="1" t="s">
        <v>338</v>
      </c>
      <c r="B33" s="10">
        <v>42141</v>
      </c>
      <c r="C33" s="1" t="s">
        <v>339</v>
      </c>
      <c r="D33" s="11">
        <v>1.5972222222222224E-2</v>
      </c>
      <c r="E33" s="1" t="s">
        <v>340</v>
      </c>
      <c r="F33" s="1" t="s">
        <v>341</v>
      </c>
      <c r="H33" s="1" t="s">
        <v>112</v>
      </c>
    </row>
    <row r="34" spans="1:8" x14ac:dyDescent="0.25">
      <c r="A34" s="1" t="s">
        <v>355</v>
      </c>
      <c r="B34" s="10">
        <v>42154</v>
      </c>
      <c r="C34" s="1" t="s">
        <v>360</v>
      </c>
      <c r="D34" s="11">
        <v>0.50138888888888888</v>
      </c>
      <c r="E34" s="1" t="s">
        <v>361</v>
      </c>
      <c r="F34" s="1" t="s">
        <v>362</v>
      </c>
      <c r="H34" s="1" t="s">
        <v>112</v>
      </c>
    </row>
    <row r="35" spans="1:8" x14ac:dyDescent="0.25">
      <c r="A35" s="1" t="s">
        <v>356</v>
      </c>
      <c r="B35" s="10">
        <v>42154</v>
      </c>
      <c r="C35" s="1" t="s">
        <v>360</v>
      </c>
      <c r="D35" s="11">
        <v>0.58611111111111114</v>
      </c>
      <c r="E35" s="1" t="s">
        <v>361</v>
      </c>
      <c r="F35" s="1" t="s">
        <v>362</v>
      </c>
      <c r="H35" s="1" t="s">
        <v>112</v>
      </c>
    </row>
    <row r="36" spans="1:8" x14ac:dyDescent="0.25">
      <c r="A36" s="1" t="s">
        <v>357</v>
      </c>
      <c r="B36" s="10">
        <v>42154</v>
      </c>
      <c r="C36" s="1" t="s">
        <v>359</v>
      </c>
      <c r="D36" s="11">
        <v>0.4284722222222222</v>
      </c>
      <c r="E36" s="1" t="s">
        <v>366</v>
      </c>
      <c r="F36" s="1" t="s">
        <v>367</v>
      </c>
      <c r="H36" s="1" t="s">
        <v>112</v>
      </c>
    </row>
    <row r="37" spans="1:8" x14ac:dyDescent="0.25">
      <c r="A37" s="1" t="s">
        <v>358</v>
      </c>
      <c r="B37" s="10">
        <v>42154</v>
      </c>
      <c r="C37" s="1" t="s">
        <v>359</v>
      </c>
      <c r="D37" s="11">
        <v>0.10069444444444443</v>
      </c>
      <c r="E37" s="1" t="s">
        <v>366</v>
      </c>
      <c r="F37" s="1" t="s">
        <v>367</v>
      </c>
      <c r="H37" s="1" t="s">
        <v>112</v>
      </c>
    </row>
    <row r="38" spans="1:8" x14ac:dyDescent="0.25">
      <c r="A38" s="1" t="s">
        <v>343</v>
      </c>
      <c r="B38" s="10">
        <v>42155</v>
      </c>
      <c r="C38" s="1" t="s">
        <v>345</v>
      </c>
      <c r="D38" s="11">
        <v>0.34097222222222223</v>
      </c>
      <c r="E38" s="1" t="s">
        <v>340</v>
      </c>
      <c r="F38" s="1" t="s">
        <v>346</v>
      </c>
      <c r="H38" s="1" t="s">
        <v>112</v>
      </c>
    </row>
    <row r="39" spans="1:8" x14ac:dyDescent="0.25">
      <c r="A39" s="1" t="s">
        <v>344</v>
      </c>
      <c r="B39" s="10">
        <v>42155</v>
      </c>
      <c r="C39" s="1" t="s">
        <v>345</v>
      </c>
      <c r="D39" s="11">
        <v>0.50902777777777775</v>
      </c>
      <c r="E39" s="1" t="s">
        <v>340</v>
      </c>
      <c r="F39" s="1" t="s">
        <v>346</v>
      </c>
      <c r="H39" s="1" t="s">
        <v>112</v>
      </c>
    </row>
    <row r="40" spans="1:8" x14ac:dyDescent="0.25">
      <c r="A40" s="1" t="s">
        <v>347</v>
      </c>
      <c r="B40" s="10">
        <v>42155</v>
      </c>
      <c r="C40" s="1" t="s">
        <v>349</v>
      </c>
      <c r="D40" s="11">
        <v>0.45902777777777781</v>
      </c>
      <c r="E40" s="1" t="s">
        <v>350</v>
      </c>
      <c r="F40" s="1" t="s">
        <v>351</v>
      </c>
      <c r="H40" s="1" t="s">
        <v>112</v>
      </c>
    </row>
    <row r="41" spans="1:8" x14ac:dyDescent="0.25">
      <c r="A41" s="1" t="s">
        <v>348</v>
      </c>
      <c r="B41" s="10">
        <v>42155</v>
      </c>
      <c r="C41" s="1" t="s">
        <v>349</v>
      </c>
      <c r="D41" s="11">
        <v>0.6694444444444444</v>
      </c>
      <c r="E41" s="1" t="s">
        <v>350</v>
      </c>
      <c r="F41" s="1" t="s">
        <v>351</v>
      </c>
      <c r="H41" s="1" t="s">
        <v>112</v>
      </c>
    </row>
    <row r="42" spans="1:8" x14ac:dyDescent="0.25">
      <c r="A42" s="1" t="s">
        <v>372</v>
      </c>
      <c r="B42" s="10">
        <v>42162</v>
      </c>
      <c r="C42" s="1" t="s">
        <v>374</v>
      </c>
      <c r="D42" s="11">
        <v>0.79999999999999993</v>
      </c>
      <c r="E42" s="1" t="s">
        <v>133</v>
      </c>
      <c r="F42" s="1" t="s">
        <v>328</v>
      </c>
      <c r="H42" s="1" t="s">
        <v>112</v>
      </c>
    </row>
    <row r="43" spans="1:8" x14ac:dyDescent="0.25">
      <c r="A43" s="1" t="s">
        <v>373</v>
      </c>
      <c r="B43" s="10">
        <v>42162</v>
      </c>
      <c r="C43" s="1" t="s">
        <v>374</v>
      </c>
      <c r="D43" s="11">
        <v>0.58680555555555558</v>
      </c>
      <c r="E43" s="1" t="s">
        <v>133</v>
      </c>
      <c r="F43" s="1" t="s">
        <v>328</v>
      </c>
      <c r="H43" s="1" t="s">
        <v>112</v>
      </c>
    </row>
    <row r="44" spans="1:8" x14ac:dyDescent="0.25">
      <c r="A44" s="1" t="s">
        <v>396</v>
      </c>
      <c r="B44" s="10">
        <v>42168</v>
      </c>
      <c r="C44" s="1" t="s">
        <v>397</v>
      </c>
      <c r="D44" s="11">
        <v>0.47152777777777777</v>
      </c>
      <c r="E44" s="1" t="s">
        <v>401</v>
      </c>
      <c r="F44" s="1" t="s">
        <v>245</v>
      </c>
      <c r="H44" s="1" t="s">
        <v>112</v>
      </c>
    </row>
    <row r="45" spans="1:8" x14ac:dyDescent="0.25">
      <c r="A45" s="1" t="s">
        <v>396</v>
      </c>
      <c r="B45" s="10">
        <v>42168</v>
      </c>
      <c r="C45" s="1" t="s">
        <v>397</v>
      </c>
      <c r="D45" s="11">
        <v>0.20972222222222223</v>
      </c>
      <c r="E45" s="1" t="s">
        <v>401</v>
      </c>
      <c r="F45" s="1" t="s">
        <v>245</v>
      </c>
      <c r="H45" s="1" t="s">
        <v>112</v>
      </c>
    </row>
    <row r="46" spans="1:8" x14ac:dyDescent="0.25">
      <c r="A46" s="1" t="s">
        <v>377</v>
      </c>
      <c r="B46" s="10">
        <v>42168</v>
      </c>
      <c r="C46" s="1" t="s">
        <v>379</v>
      </c>
      <c r="D46" s="11">
        <v>5.2777777777777778E-2</v>
      </c>
      <c r="E46" s="1" t="s">
        <v>380</v>
      </c>
      <c r="F46" s="1" t="s">
        <v>381</v>
      </c>
      <c r="H46" s="1" t="s">
        <v>112</v>
      </c>
    </row>
    <row r="47" spans="1:8" x14ac:dyDescent="0.25">
      <c r="A47" s="1" t="s">
        <v>378</v>
      </c>
      <c r="B47" s="10">
        <v>42168</v>
      </c>
      <c r="C47" s="1" t="s">
        <v>379</v>
      </c>
      <c r="D47" s="11">
        <v>0.55763888888888891</v>
      </c>
      <c r="E47" s="1" t="s">
        <v>380</v>
      </c>
      <c r="F47" s="1" t="s">
        <v>381</v>
      </c>
      <c r="H47" s="1" t="s">
        <v>112</v>
      </c>
    </row>
    <row r="48" spans="1:8" x14ac:dyDescent="0.25">
      <c r="A48" s="1" t="s">
        <v>387</v>
      </c>
      <c r="B48" s="10">
        <v>42169</v>
      </c>
      <c r="C48" s="1" t="s">
        <v>389</v>
      </c>
      <c r="D48" s="11">
        <v>0.3430555555555555</v>
      </c>
      <c r="E48" s="1" t="s">
        <v>390</v>
      </c>
      <c r="F48" s="1" t="s">
        <v>351</v>
      </c>
      <c r="H48" s="1" t="s">
        <v>112</v>
      </c>
    </row>
    <row r="49" spans="1:8" x14ac:dyDescent="0.25">
      <c r="A49" s="1" t="s">
        <v>388</v>
      </c>
      <c r="B49" s="10">
        <v>42169</v>
      </c>
      <c r="C49" s="1" t="s">
        <v>389</v>
      </c>
      <c r="D49" s="11">
        <v>0.41944444444444445</v>
      </c>
      <c r="E49" s="1" t="s">
        <v>390</v>
      </c>
      <c r="F49" s="1" t="s">
        <v>351</v>
      </c>
      <c r="H49" s="1" t="s">
        <v>112</v>
      </c>
    </row>
    <row r="50" spans="1:8" x14ac:dyDescent="0.25">
      <c r="A50" s="1" t="s">
        <v>398</v>
      </c>
      <c r="B50" s="10">
        <v>42169</v>
      </c>
      <c r="C50" s="1" t="s">
        <v>400</v>
      </c>
      <c r="D50" s="11">
        <v>1.5277777777777777E-2</v>
      </c>
      <c r="E50" s="1" t="s">
        <v>366</v>
      </c>
      <c r="F50" s="1" t="s">
        <v>276</v>
      </c>
      <c r="H50" s="1" t="s">
        <v>112</v>
      </c>
    </row>
    <row r="51" spans="1:8" x14ac:dyDescent="0.25">
      <c r="A51" s="1" t="s">
        <v>399</v>
      </c>
      <c r="B51" s="10">
        <v>42169</v>
      </c>
      <c r="C51" s="1" t="s">
        <v>400</v>
      </c>
      <c r="D51" s="11">
        <v>5.347222222222222E-2</v>
      </c>
      <c r="E51" s="1" t="s">
        <v>366</v>
      </c>
      <c r="F51" s="1" t="s">
        <v>276</v>
      </c>
      <c r="H51" s="1" t="s">
        <v>112</v>
      </c>
    </row>
    <row r="52" spans="1:8" x14ac:dyDescent="0.25">
      <c r="A52" s="1" t="s">
        <v>403</v>
      </c>
      <c r="B52" s="10">
        <v>42274</v>
      </c>
      <c r="C52" s="1" t="s">
        <v>407</v>
      </c>
      <c r="D52" s="11">
        <v>0.46875</v>
      </c>
      <c r="E52" s="1" t="s">
        <v>363</v>
      </c>
      <c r="F52" s="1" t="s">
        <v>505</v>
      </c>
      <c r="H52" s="1" t="s">
        <v>112</v>
      </c>
    </row>
    <row r="53" spans="1:8" x14ac:dyDescent="0.25">
      <c r="A53" s="1" t="s">
        <v>404</v>
      </c>
      <c r="B53" s="10">
        <v>42274</v>
      </c>
      <c r="C53" s="1" t="s">
        <v>407</v>
      </c>
      <c r="D53" s="11">
        <v>0.1361111111111111</v>
      </c>
      <c r="E53" s="1" t="s">
        <v>363</v>
      </c>
      <c r="F53" s="1" t="s">
        <v>505</v>
      </c>
      <c r="H53" s="1" t="s">
        <v>112</v>
      </c>
    </row>
    <row r="54" spans="1:8" x14ac:dyDescent="0.25">
      <c r="A54" s="1" t="s">
        <v>405</v>
      </c>
      <c r="B54" s="10">
        <v>42176</v>
      </c>
      <c r="C54" s="1" t="s">
        <v>408</v>
      </c>
      <c r="D54" s="11">
        <v>0.1388888888888889</v>
      </c>
      <c r="E54" s="1" t="s">
        <v>244</v>
      </c>
      <c r="F54" s="1" t="s">
        <v>409</v>
      </c>
      <c r="H54" s="1" t="s">
        <v>112</v>
      </c>
    </row>
    <row r="55" spans="1:8" x14ac:dyDescent="0.25">
      <c r="A55" s="1" t="s">
        <v>406</v>
      </c>
      <c r="B55" s="10">
        <v>42176</v>
      </c>
      <c r="C55" s="1" t="s">
        <v>408</v>
      </c>
      <c r="D55" s="11">
        <v>0.34513888888888888</v>
      </c>
      <c r="E55" s="1" t="s">
        <v>244</v>
      </c>
      <c r="F55" s="1" t="s">
        <v>409</v>
      </c>
      <c r="H55" s="1" t="s">
        <v>112</v>
      </c>
    </row>
    <row r="56" spans="1:8" x14ac:dyDescent="0.25">
      <c r="A56" s="1" t="s">
        <v>411</v>
      </c>
      <c r="B56" s="10">
        <v>42183</v>
      </c>
      <c r="C56" s="1" t="s">
        <v>412</v>
      </c>
      <c r="D56" s="11">
        <v>8.9583333333333334E-2</v>
      </c>
      <c r="E56" s="1" t="s">
        <v>413</v>
      </c>
      <c r="F56" s="1" t="s">
        <v>414</v>
      </c>
      <c r="H56" s="1" t="s">
        <v>112</v>
      </c>
    </row>
    <row r="57" spans="1:8" x14ac:dyDescent="0.25">
      <c r="A57" s="1" t="s">
        <v>415</v>
      </c>
      <c r="B57" s="10">
        <v>42183</v>
      </c>
      <c r="C57" s="1" t="s">
        <v>412</v>
      </c>
      <c r="D57" s="11">
        <v>0.29930555555555555</v>
      </c>
      <c r="E57" s="1" t="s">
        <v>413</v>
      </c>
      <c r="F57" s="1" t="s">
        <v>414</v>
      </c>
      <c r="H57" s="1" t="s">
        <v>112</v>
      </c>
    </row>
    <row r="58" spans="1:8" x14ac:dyDescent="0.25">
      <c r="A58" s="1" t="s">
        <v>418</v>
      </c>
      <c r="B58" s="10">
        <v>42183</v>
      </c>
      <c r="C58" s="1" t="s">
        <v>419</v>
      </c>
      <c r="D58" s="16" t="s">
        <v>420</v>
      </c>
      <c r="E58" s="1" t="s">
        <v>139</v>
      </c>
      <c r="F58" s="1" t="s">
        <v>346</v>
      </c>
      <c r="H58" s="1" t="s">
        <v>112</v>
      </c>
    </row>
    <row r="59" spans="1:8" x14ac:dyDescent="0.25">
      <c r="A59" s="1" t="s">
        <v>421</v>
      </c>
      <c r="B59" s="10">
        <v>42183</v>
      </c>
      <c r="C59" s="1" t="s">
        <v>419</v>
      </c>
      <c r="D59" s="11">
        <v>0.7944444444444444</v>
      </c>
      <c r="E59" s="1" t="s">
        <v>139</v>
      </c>
      <c r="F59" s="1" t="s">
        <v>346</v>
      </c>
      <c r="H59" s="1" t="s">
        <v>112</v>
      </c>
    </row>
    <row r="60" spans="1:8" x14ac:dyDescent="0.25">
      <c r="A60" s="1" t="s">
        <v>423</v>
      </c>
      <c r="B60" s="10">
        <v>42183</v>
      </c>
      <c r="C60" s="1" t="s">
        <v>425</v>
      </c>
      <c r="D60" s="11">
        <v>0.62847222222222221</v>
      </c>
      <c r="E60" s="1" t="s">
        <v>133</v>
      </c>
      <c r="F60" s="1" t="s">
        <v>426</v>
      </c>
      <c r="H60" s="1" t="s">
        <v>112</v>
      </c>
    </row>
    <row r="61" spans="1:8" x14ac:dyDescent="0.25">
      <c r="A61" s="1" t="s">
        <v>424</v>
      </c>
      <c r="B61" s="10">
        <v>42183</v>
      </c>
      <c r="C61" s="1" t="s">
        <v>425</v>
      </c>
      <c r="D61" s="11">
        <v>0.71319444444444446</v>
      </c>
      <c r="E61" s="1" t="s">
        <v>133</v>
      </c>
      <c r="F61" s="1" t="s">
        <v>426</v>
      </c>
      <c r="H61" s="1" t="s">
        <v>112</v>
      </c>
    </row>
    <row r="62" spans="1:8" x14ac:dyDescent="0.25">
      <c r="A62" s="1" t="s">
        <v>427</v>
      </c>
      <c r="B62" s="10">
        <v>42190</v>
      </c>
      <c r="C62" s="1" t="s">
        <v>429</v>
      </c>
      <c r="D62" s="11">
        <v>2.1527777777777781E-2</v>
      </c>
      <c r="E62" s="1" t="s">
        <v>289</v>
      </c>
      <c r="F62" s="1" t="s">
        <v>430</v>
      </c>
      <c r="H62" s="1" t="s">
        <v>112</v>
      </c>
    </row>
    <row r="63" spans="1:8" x14ac:dyDescent="0.25">
      <c r="A63" s="1" t="s">
        <v>428</v>
      </c>
      <c r="B63" s="10">
        <v>42190</v>
      </c>
      <c r="C63" s="1" t="s">
        <v>429</v>
      </c>
      <c r="D63" s="11">
        <v>9.930555555555555E-2</v>
      </c>
      <c r="E63" s="1" t="s">
        <v>289</v>
      </c>
      <c r="F63" s="1" t="s">
        <v>430</v>
      </c>
      <c r="H63" s="1" t="s">
        <v>112</v>
      </c>
    </row>
    <row r="64" spans="1:8" x14ac:dyDescent="0.25">
      <c r="A64" s="1" t="s">
        <v>432</v>
      </c>
      <c r="B64" s="10">
        <v>42190</v>
      </c>
      <c r="C64" s="1" t="s">
        <v>434</v>
      </c>
      <c r="D64" s="11">
        <v>0.25277777777777777</v>
      </c>
      <c r="E64" s="1" t="s">
        <v>133</v>
      </c>
      <c r="F64" s="1" t="s">
        <v>435</v>
      </c>
      <c r="H64" s="1" t="s">
        <v>112</v>
      </c>
    </row>
    <row r="65" spans="1:8" x14ac:dyDescent="0.25">
      <c r="A65" s="1" t="s">
        <v>433</v>
      </c>
      <c r="B65" s="10">
        <v>42190</v>
      </c>
      <c r="C65" s="1" t="s">
        <v>434</v>
      </c>
      <c r="D65" s="11">
        <v>0.54305555555555551</v>
      </c>
      <c r="E65" s="1" t="s">
        <v>133</v>
      </c>
      <c r="F65" s="1" t="s">
        <v>435</v>
      </c>
      <c r="H65" s="1" t="s">
        <v>112</v>
      </c>
    </row>
    <row r="66" spans="1:8" x14ac:dyDescent="0.25">
      <c r="A66" s="1" t="s">
        <v>437</v>
      </c>
      <c r="B66" s="10">
        <v>42196</v>
      </c>
      <c r="C66" s="1" t="s">
        <v>443</v>
      </c>
      <c r="D66" s="11">
        <v>0.46458333333333335</v>
      </c>
      <c r="E66" s="1" t="s">
        <v>133</v>
      </c>
      <c r="F66" s="1" t="s">
        <v>447</v>
      </c>
      <c r="H66" s="1" t="s">
        <v>112</v>
      </c>
    </row>
    <row r="67" spans="1:8" x14ac:dyDescent="0.25">
      <c r="A67" s="1" t="s">
        <v>438</v>
      </c>
      <c r="B67" s="10">
        <v>42196</v>
      </c>
      <c r="C67" s="1" t="s">
        <v>443</v>
      </c>
      <c r="D67" s="11">
        <v>0.5493055555555556</v>
      </c>
      <c r="E67" s="1" t="s">
        <v>133</v>
      </c>
      <c r="F67" s="1" t="s">
        <v>447</v>
      </c>
      <c r="H67" s="1" t="s">
        <v>112</v>
      </c>
    </row>
    <row r="68" spans="1:8" x14ac:dyDescent="0.25">
      <c r="A68" s="1" t="s">
        <v>439</v>
      </c>
      <c r="B68" s="10">
        <v>42197</v>
      </c>
      <c r="C68" s="1" t="s">
        <v>444</v>
      </c>
      <c r="D68" s="11">
        <v>0.34652777777777777</v>
      </c>
      <c r="E68" s="1" t="s">
        <v>446</v>
      </c>
      <c r="F68" s="1" t="s">
        <v>448</v>
      </c>
      <c r="H68" s="1" t="s">
        <v>112</v>
      </c>
    </row>
    <row r="69" spans="1:8" x14ac:dyDescent="0.25">
      <c r="A69" s="1" t="s">
        <v>440</v>
      </c>
      <c r="B69" s="10">
        <v>42197</v>
      </c>
      <c r="C69" s="1" t="s">
        <v>444</v>
      </c>
      <c r="D69" s="11">
        <v>0.50763888888888886</v>
      </c>
      <c r="E69" s="1" t="s">
        <v>446</v>
      </c>
      <c r="F69" s="1" t="s">
        <v>448</v>
      </c>
      <c r="H69" s="1" t="s">
        <v>112</v>
      </c>
    </row>
    <row r="70" spans="1:8" x14ac:dyDescent="0.25">
      <c r="A70" s="1" t="s">
        <v>441</v>
      </c>
      <c r="B70" s="10">
        <v>42197</v>
      </c>
      <c r="C70" s="1" t="s">
        <v>445</v>
      </c>
      <c r="D70" s="11">
        <v>0.51944444444444449</v>
      </c>
      <c r="E70" s="1" t="s">
        <v>366</v>
      </c>
      <c r="F70" s="1" t="s">
        <v>468</v>
      </c>
      <c r="H70" s="1" t="s">
        <v>112</v>
      </c>
    </row>
    <row r="71" spans="1:8" x14ac:dyDescent="0.25">
      <c r="A71" s="1" t="s">
        <v>442</v>
      </c>
      <c r="B71" s="10">
        <v>42197</v>
      </c>
      <c r="C71" s="1" t="s">
        <v>445</v>
      </c>
      <c r="D71" s="11">
        <v>5.2777777777777778E-2</v>
      </c>
      <c r="E71" s="1" t="s">
        <v>366</v>
      </c>
      <c r="F71" s="1" t="s">
        <v>468</v>
      </c>
      <c r="H71" s="1" t="s">
        <v>112</v>
      </c>
    </row>
    <row r="72" spans="1:8" x14ac:dyDescent="0.25">
      <c r="A72" s="1" t="s">
        <v>455</v>
      </c>
      <c r="B72" s="10">
        <v>42253</v>
      </c>
      <c r="C72" s="1" t="s">
        <v>461</v>
      </c>
      <c r="D72" s="11">
        <v>0.13749999999999998</v>
      </c>
      <c r="G72" s="1" t="s">
        <v>486</v>
      </c>
      <c r="H72" s="1" t="s">
        <v>410</v>
      </c>
    </row>
    <row r="73" spans="1:8" x14ac:dyDescent="0.25">
      <c r="A73" s="1" t="s">
        <v>456</v>
      </c>
      <c r="B73" s="10">
        <v>42253</v>
      </c>
      <c r="C73" s="1" t="s">
        <v>461</v>
      </c>
      <c r="D73" s="11">
        <v>2.2916666666666669E-2</v>
      </c>
      <c r="G73" s="1" t="s">
        <v>486</v>
      </c>
      <c r="H73" s="1" t="s">
        <v>410</v>
      </c>
    </row>
    <row r="74" spans="1:8" x14ac:dyDescent="0.25">
      <c r="A74" s="1" t="s">
        <v>544</v>
      </c>
      <c r="B74" s="10">
        <v>42267</v>
      </c>
      <c r="C74" s="1" t="s">
        <v>586</v>
      </c>
      <c r="D74" s="11">
        <v>0.2951388888888889</v>
      </c>
      <c r="E74" s="1" t="s">
        <v>587</v>
      </c>
      <c r="F74" s="1" t="s">
        <v>588</v>
      </c>
      <c r="H74" s="1" t="s">
        <v>112</v>
      </c>
    </row>
    <row r="75" spans="1:8" x14ac:dyDescent="0.25">
      <c r="A75" s="1" t="s">
        <v>545</v>
      </c>
      <c r="B75" s="10">
        <v>42267</v>
      </c>
      <c r="C75" s="1" t="s">
        <v>586</v>
      </c>
      <c r="D75" s="11">
        <v>0.47083333333333338</v>
      </c>
      <c r="E75" s="1" t="s">
        <v>587</v>
      </c>
      <c r="F75" s="1" t="s">
        <v>588</v>
      </c>
      <c r="H75" s="1" t="s">
        <v>112</v>
      </c>
    </row>
    <row r="76" spans="1:8" x14ac:dyDescent="0.25">
      <c r="A76" s="1" t="s">
        <v>457</v>
      </c>
      <c r="B76" s="10">
        <v>42204</v>
      </c>
      <c r="C76" s="1" t="s">
        <v>462</v>
      </c>
      <c r="D76" s="11">
        <v>0.67083333333333339</v>
      </c>
      <c r="E76" s="1" t="s">
        <v>139</v>
      </c>
      <c r="F76" s="1" t="s">
        <v>466</v>
      </c>
      <c r="H76" s="1" t="s">
        <v>112</v>
      </c>
    </row>
    <row r="77" spans="1:8" x14ac:dyDescent="0.25">
      <c r="A77" s="1" t="s">
        <v>458</v>
      </c>
      <c r="B77" s="10">
        <v>42204</v>
      </c>
      <c r="C77" s="1" t="s">
        <v>462</v>
      </c>
      <c r="D77" s="11">
        <v>0.66736111111111107</v>
      </c>
      <c r="E77" s="1" t="s">
        <v>139</v>
      </c>
      <c r="F77" s="1" t="s">
        <v>401</v>
      </c>
      <c r="H77" s="1" t="s">
        <v>112</v>
      </c>
    </row>
    <row r="78" spans="1:8" x14ac:dyDescent="0.25">
      <c r="A78" s="1" t="s">
        <v>459</v>
      </c>
      <c r="B78" s="10">
        <v>42204</v>
      </c>
      <c r="C78" s="1" t="s">
        <v>463</v>
      </c>
      <c r="D78" s="11">
        <v>0.71319444444444446</v>
      </c>
      <c r="E78" s="1" t="s">
        <v>271</v>
      </c>
      <c r="F78" s="1" t="s">
        <v>464</v>
      </c>
      <c r="H78" s="1" t="s">
        <v>112</v>
      </c>
    </row>
    <row r="79" spans="1:8" x14ac:dyDescent="0.25">
      <c r="A79" s="1" t="s">
        <v>460</v>
      </c>
      <c r="B79" s="10">
        <v>42204</v>
      </c>
      <c r="C79" s="1" t="s">
        <v>463</v>
      </c>
      <c r="D79" s="11">
        <v>0.29444444444444445</v>
      </c>
      <c r="E79" s="1" t="s">
        <v>271</v>
      </c>
      <c r="F79" s="1" t="s">
        <v>464</v>
      </c>
      <c r="H79" s="1" t="s">
        <v>112</v>
      </c>
    </row>
    <row r="80" spans="1:8" x14ac:dyDescent="0.25">
      <c r="A80" s="1" t="s">
        <v>477</v>
      </c>
      <c r="B80" s="10">
        <v>42210</v>
      </c>
      <c r="C80" s="1" t="s">
        <v>479</v>
      </c>
      <c r="D80" s="11">
        <v>9.1666666666666674E-2</v>
      </c>
      <c r="E80" s="1" t="s">
        <v>480</v>
      </c>
      <c r="F80" s="1" t="s">
        <v>481</v>
      </c>
      <c r="H80" s="1" t="s">
        <v>112</v>
      </c>
    </row>
    <row r="81" spans="1:8" x14ac:dyDescent="0.25">
      <c r="A81" s="1" t="s">
        <v>478</v>
      </c>
      <c r="B81" s="10">
        <v>42210</v>
      </c>
      <c r="C81" s="1" t="s">
        <v>479</v>
      </c>
      <c r="D81" s="11">
        <v>0.3444444444444445</v>
      </c>
      <c r="E81" s="1" t="s">
        <v>480</v>
      </c>
      <c r="F81" s="1" t="s">
        <v>481</v>
      </c>
      <c r="H81" s="1" t="s">
        <v>112</v>
      </c>
    </row>
    <row r="82" spans="1:8" x14ac:dyDescent="0.25">
      <c r="A82" s="1" t="s">
        <v>483</v>
      </c>
      <c r="B82" s="10">
        <v>42210</v>
      </c>
      <c r="C82" s="1" t="s">
        <v>485</v>
      </c>
      <c r="D82" s="11">
        <v>0.35000000000000003</v>
      </c>
      <c r="E82" s="1" t="s">
        <v>366</v>
      </c>
      <c r="F82" s="1" t="s">
        <v>572</v>
      </c>
      <c r="H82" s="1" t="s">
        <v>112</v>
      </c>
    </row>
    <row r="83" spans="1:8" x14ac:dyDescent="0.25">
      <c r="A83" s="1" t="s">
        <v>484</v>
      </c>
      <c r="B83" s="10">
        <v>42210</v>
      </c>
      <c r="C83" s="1" t="s">
        <v>485</v>
      </c>
      <c r="D83" s="11">
        <v>0.34583333333333338</v>
      </c>
      <c r="E83" s="1" t="s">
        <v>366</v>
      </c>
      <c r="F83" s="1" t="s">
        <v>572</v>
      </c>
      <c r="H83" s="1" t="s">
        <v>112</v>
      </c>
    </row>
    <row r="84" spans="1:8" x14ac:dyDescent="0.25">
      <c r="A84" s="1" t="s">
        <v>546</v>
      </c>
      <c r="B84" s="10">
        <v>42253</v>
      </c>
      <c r="C84" s="1" t="s">
        <v>578</v>
      </c>
      <c r="D84" s="11">
        <v>8.6805555555555566E-2</v>
      </c>
      <c r="E84" s="1" t="s">
        <v>139</v>
      </c>
      <c r="F84" s="1" t="s">
        <v>579</v>
      </c>
      <c r="H84" s="1" t="s">
        <v>112</v>
      </c>
    </row>
    <row r="85" spans="1:8" x14ac:dyDescent="0.25">
      <c r="A85" s="1" t="s">
        <v>547</v>
      </c>
      <c r="B85" s="10">
        <v>42253</v>
      </c>
      <c r="C85" s="1" t="s">
        <v>578</v>
      </c>
      <c r="D85" s="11">
        <v>0.42222222222222222</v>
      </c>
      <c r="E85" s="1" t="s">
        <v>139</v>
      </c>
      <c r="F85" s="1" t="s">
        <v>579</v>
      </c>
      <c r="H85" s="1" t="s">
        <v>112</v>
      </c>
    </row>
    <row r="86" spans="1:8" x14ac:dyDescent="0.25">
      <c r="A86" s="1" t="s">
        <v>470</v>
      </c>
      <c r="B86" s="10">
        <v>42211</v>
      </c>
      <c r="C86" s="1" t="s">
        <v>472</v>
      </c>
      <c r="D86" s="11">
        <v>0.38611111111111113</v>
      </c>
      <c r="E86" s="1" t="s">
        <v>361</v>
      </c>
      <c r="F86" s="1" t="s">
        <v>473</v>
      </c>
      <c r="H86" s="1" t="s">
        <v>112</v>
      </c>
    </row>
    <row r="87" spans="1:8" x14ac:dyDescent="0.25">
      <c r="A87" s="1" t="s">
        <v>471</v>
      </c>
      <c r="B87" s="10">
        <v>42211</v>
      </c>
      <c r="C87" s="1" t="s">
        <v>472</v>
      </c>
      <c r="D87" s="11">
        <v>0.42430555555555555</v>
      </c>
      <c r="E87" s="1" t="s">
        <v>361</v>
      </c>
      <c r="F87" s="1" t="s">
        <v>473</v>
      </c>
      <c r="H87" s="1" t="s">
        <v>112</v>
      </c>
    </row>
    <row r="88" spans="1:8" x14ac:dyDescent="0.25">
      <c r="A88" s="1" t="s">
        <v>500</v>
      </c>
      <c r="B88" s="10">
        <v>42217</v>
      </c>
      <c r="C88" s="1" t="s">
        <v>502</v>
      </c>
      <c r="D88" s="11">
        <v>8.3333333333333332E-3</v>
      </c>
      <c r="E88" s="1" t="s">
        <v>503</v>
      </c>
      <c r="F88" s="1" t="s">
        <v>134</v>
      </c>
      <c r="H88" s="1" t="s">
        <v>112</v>
      </c>
    </row>
    <row r="89" spans="1:8" x14ac:dyDescent="0.25">
      <c r="A89" s="1" t="s">
        <v>501</v>
      </c>
      <c r="B89" s="10">
        <v>42217</v>
      </c>
      <c r="C89" s="1" t="s">
        <v>502</v>
      </c>
      <c r="D89" s="11">
        <v>0.125</v>
      </c>
      <c r="E89" s="1" t="s">
        <v>503</v>
      </c>
      <c r="F89" s="1" t="s">
        <v>134</v>
      </c>
      <c r="H89" s="1" t="s">
        <v>112</v>
      </c>
    </row>
    <row r="90" spans="1:8" x14ac:dyDescent="0.25">
      <c r="A90" s="1" t="s">
        <v>487</v>
      </c>
      <c r="B90" s="10">
        <v>42217</v>
      </c>
      <c r="C90" s="1" t="s">
        <v>489</v>
      </c>
      <c r="D90" s="16" t="s">
        <v>490</v>
      </c>
      <c r="E90" s="1" t="s">
        <v>491</v>
      </c>
      <c r="F90" s="1" t="s">
        <v>426</v>
      </c>
      <c r="H90" s="1" t="s">
        <v>112</v>
      </c>
    </row>
    <row r="91" spans="1:8" x14ac:dyDescent="0.25">
      <c r="A91" s="1" t="s">
        <v>488</v>
      </c>
      <c r="B91" s="10">
        <v>42217</v>
      </c>
      <c r="C91" s="1" t="s">
        <v>489</v>
      </c>
      <c r="D91" s="11">
        <v>0.87569444444444444</v>
      </c>
      <c r="E91" s="1" t="s">
        <v>491</v>
      </c>
      <c r="F91" s="1" t="s">
        <v>426</v>
      </c>
      <c r="H91" s="1" t="s">
        <v>112</v>
      </c>
    </row>
    <row r="92" spans="1:8" x14ac:dyDescent="0.25">
      <c r="A92" s="1" t="s">
        <v>493</v>
      </c>
      <c r="B92" s="10">
        <v>42218</v>
      </c>
      <c r="C92" s="1" t="s">
        <v>495</v>
      </c>
      <c r="D92" s="11">
        <v>0.50347222222222221</v>
      </c>
      <c r="E92" s="1" t="s">
        <v>119</v>
      </c>
      <c r="F92" s="1" t="s">
        <v>496</v>
      </c>
      <c r="H92" s="1" t="s">
        <v>112</v>
      </c>
    </row>
    <row r="93" spans="1:8" x14ac:dyDescent="0.25">
      <c r="A93" s="1" t="s">
        <v>494</v>
      </c>
      <c r="B93" s="10">
        <v>42218</v>
      </c>
      <c r="C93" s="1" t="s">
        <v>495</v>
      </c>
      <c r="D93" s="11">
        <v>0.75763888888888886</v>
      </c>
      <c r="E93" s="1" t="s">
        <v>119</v>
      </c>
      <c r="F93" s="1" t="s">
        <v>496</v>
      </c>
      <c r="H93" s="1" t="s">
        <v>112</v>
      </c>
    </row>
    <row r="94" spans="1:8" x14ac:dyDescent="0.25">
      <c r="A94" s="1" t="s">
        <v>548</v>
      </c>
      <c r="B94" s="10">
        <v>42266</v>
      </c>
      <c r="C94" s="1" t="s">
        <v>594</v>
      </c>
      <c r="D94" s="11">
        <v>4.8611111111111112E-3</v>
      </c>
      <c r="G94" s="1" t="s">
        <v>595</v>
      </c>
      <c r="H94" s="1" t="s">
        <v>410</v>
      </c>
    </row>
    <row r="95" spans="1:8" x14ac:dyDescent="0.25">
      <c r="A95" s="1" t="s">
        <v>549</v>
      </c>
      <c r="B95" s="10">
        <v>42266</v>
      </c>
      <c r="C95" s="1" t="s">
        <v>594</v>
      </c>
      <c r="D95" s="11">
        <v>4.8611111111111112E-3</v>
      </c>
      <c r="G95" s="1" t="s">
        <v>595</v>
      </c>
      <c r="H95" s="1" t="s">
        <v>410</v>
      </c>
    </row>
    <row r="96" spans="1:8" x14ac:dyDescent="0.25">
      <c r="A96" s="1" t="s">
        <v>534</v>
      </c>
      <c r="B96" s="10">
        <v>42245</v>
      </c>
      <c r="C96" s="1" t="s">
        <v>536</v>
      </c>
      <c r="D96" s="11">
        <v>0.7944444444444444</v>
      </c>
      <c r="E96" s="1" t="s">
        <v>537</v>
      </c>
      <c r="F96" s="1" t="s">
        <v>538</v>
      </c>
      <c r="H96" s="1" t="s">
        <v>112</v>
      </c>
    </row>
    <row r="97" spans="1:8" x14ac:dyDescent="0.25">
      <c r="A97" s="1" t="s">
        <v>535</v>
      </c>
      <c r="B97" s="10">
        <v>42245</v>
      </c>
      <c r="C97" s="1" t="s">
        <v>536</v>
      </c>
      <c r="D97" s="11">
        <v>0.62847222222222221</v>
      </c>
      <c r="E97" s="1" t="s">
        <v>537</v>
      </c>
      <c r="F97" s="1" t="s">
        <v>538</v>
      </c>
      <c r="H97" s="1" t="s">
        <v>112</v>
      </c>
    </row>
    <row r="98" spans="1:8" x14ac:dyDescent="0.25">
      <c r="A98" s="1" t="s">
        <v>519</v>
      </c>
      <c r="B98" s="10">
        <v>42225</v>
      </c>
      <c r="C98" s="1" t="s">
        <v>520</v>
      </c>
      <c r="D98" s="11">
        <v>0.46388888888888885</v>
      </c>
      <c r="E98" s="1" t="s">
        <v>119</v>
      </c>
      <c r="F98" s="1" t="s">
        <v>521</v>
      </c>
      <c r="H98" s="1" t="s">
        <v>112</v>
      </c>
    </row>
    <row r="99" spans="1:8" x14ac:dyDescent="0.25">
      <c r="A99" s="1" t="s">
        <v>518</v>
      </c>
      <c r="B99" s="10">
        <v>42225</v>
      </c>
      <c r="C99" s="1" t="s">
        <v>520</v>
      </c>
      <c r="D99" s="11">
        <v>0.3833333333333333</v>
      </c>
      <c r="E99" s="1" t="s">
        <v>119</v>
      </c>
      <c r="F99" s="1" t="s">
        <v>521</v>
      </c>
      <c r="H99" s="1" t="s">
        <v>112</v>
      </c>
    </row>
    <row r="100" spans="1:8" x14ac:dyDescent="0.25">
      <c r="A100" s="1" t="s">
        <v>509</v>
      </c>
      <c r="B100" s="10">
        <v>42231</v>
      </c>
      <c r="C100" s="1" t="s">
        <v>511</v>
      </c>
      <c r="D100" s="11">
        <v>0.87569444444444444</v>
      </c>
      <c r="E100" s="1" t="s">
        <v>119</v>
      </c>
      <c r="F100" s="1" t="s">
        <v>512</v>
      </c>
      <c r="H100" s="1" t="s">
        <v>112</v>
      </c>
    </row>
    <row r="101" spans="1:8" x14ac:dyDescent="0.25">
      <c r="A101" s="1" t="s">
        <v>510</v>
      </c>
      <c r="B101" s="10">
        <v>42231</v>
      </c>
      <c r="C101" s="1" t="s">
        <v>511</v>
      </c>
      <c r="D101" s="11">
        <v>0.6694444444444444</v>
      </c>
      <c r="E101" s="1" t="s">
        <v>350</v>
      </c>
      <c r="F101" s="1" t="s">
        <v>512</v>
      </c>
      <c r="H101" s="1" t="s">
        <v>112</v>
      </c>
    </row>
    <row r="102" spans="1:8" x14ac:dyDescent="0.25">
      <c r="A102" s="1" t="s">
        <v>516</v>
      </c>
      <c r="B102" s="10">
        <v>42232</v>
      </c>
      <c r="C102" s="1" t="s">
        <v>517</v>
      </c>
      <c r="D102" s="11">
        <v>0.9604166666666667</v>
      </c>
      <c r="E102" s="1" t="s">
        <v>390</v>
      </c>
      <c r="F102" s="1" t="s">
        <v>245</v>
      </c>
      <c r="H102" s="1" t="s">
        <v>112</v>
      </c>
    </row>
    <row r="103" spans="1:8" x14ac:dyDescent="0.25">
      <c r="A103" s="1" t="s">
        <v>516</v>
      </c>
      <c r="B103" s="10">
        <v>42232</v>
      </c>
      <c r="C103" s="1" t="s">
        <v>517</v>
      </c>
      <c r="D103" s="11">
        <v>0.96111111111111114</v>
      </c>
      <c r="E103" s="1" t="s">
        <v>390</v>
      </c>
      <c r="F103" s="1" t="s">
        <v>245</v>
      </c>
      <c r="H103" s="1" t="s">
        <v>112</v>
      </c>
    </row>
    <row r="104" spans="1:8" x14ac:dyDescent="0.25">
      <c r="A104" s="1" t="s">
        <v>527</v>
      </c>
      <c r="B104" s="10">
        <v>42232</v>
      </c>
      <c r="C104" s="1" t="s">
        <v>529</v>
      </c>
      <c r="D104" s="11">
        <v>0.33819444444444446</v>
      </c>
      <c r="E104" s="1" t="s">
        <v>244</v>
      </c>
      <c r="F104" s="1" t="s">
        <v>530</v>
      </c>
      <c r="H104" s="1" t="s">
        <v>112</v>
      </c>
    </row>
    <row r="105" spans="1:8" x14ac:dyDescent="0.25">
      <c r="A105" s="1" t="s">
        <v>528</v>
      </c>
      <c r="B105" s="10">
        <v>42232</v>
      </c>
      <c r="C105" s="1" t="s">
        <v>529</v>
      </c>
      <c r="D105" s="11">
        <v>0.17708333333333334</v>
      </c>
      <c r="E105" s="1" t="s">
        <v>244</v>
      </c>
      <c r="F105" s="1" t="s">
        <v>530</v>
      </c>
      <c r="H105" s="1" t="s">
        <v>112</v>
      </c>
    </row>
    <row r="106" spans="1:8" x14ac:dyDescent="0.25">
      <c r="A106" s="1" t="s">
        <v>550</v>
      </c>
      <c r="B106" s="10">
        <v>42239</v>
      </c>
      <c r="C106" s="1" t="s">
        <v>558</v>
      </c>
      <c r="D106" s="11">
        <v>0.17152777777777775</v>
      </c>
      <c r="E106" s="1" t="s">
        <v>559</v>
      </c>
      <c r="F106" s="1" t="s">
        <v>560</v>
      </c>
      <c r="H106" s="1" t="s">
        <v>112</v>
      </c>
    </row>
    <row r="107" spans="1:8" x14ac:dyDescent="0.25">
      <c r="A107" s="1" t="s">
        <v>551</v>
      </c>
      <c r="B107" s="10">
        <v>42239</v>
      </c>
      <c r="C107" s="1" t="s">
        <v>558</v>
      </c>
      <c r="D107" s="11">
        <v>5.2777777777777778E-2</v>
      </c>
      <c r="E107" s="1" t="s">
        <v>559</v>
      </c>
      <c r="F107" s="1" t="s">
        <v>560</v>
      </c>
      <c r="H107" s="1" t="s">
        <v>112</v>
      </c>
    </row>
    <row r="108" spans="1:8" x14ac:dyDescent="0.25">
      <c r="A108" s="1" t="s">
        <v>540</v>
      </c>
      <c r="B108" s="10">
        <v>42239</v>
      </c>
      <c r="C108" s="1" t="s">
        <v>542</v>
      </c>
      <c r="D108" s="11">
        <v>0.25625000000000003</v>
      </c>
      <c r="E108" s="1" t="s">
        <v>361</v>
      </c>
      <c r="F108" s="1" t="s">
        <v>543</v>
      </c>
      <c r="H108" s="1" t="s">
        <v>112</v>
      </c>
    </row>
    <row r="109" spans="1:8" x14ac:dyDescent="0.25">
      <c r="A109" s="1" t="s">
        <v>541</v>
      </c>
      <c r="B109" s="10">
        <v>42239</v>
      </c>
      <c r="C109" s="1" t="s">
        <v>542</v>
      </c>
      <c r="D109" s="11">
        <v>0.13194444444444445</v>
      </c>
      <c r="E109" s="1" t="s">
        <v>361</v>
      </c>
      <c r="F109" s="1" t="s">
        <v>543</v>
      </c>
      <c r="H109" s="1" t="s">
        <v>112</v>
      </c>
    </row>
    <row r="110" spans="1:8" x14ac:dyDescent="0.25">
      <c r="A110" s="1" t="s">
        <v>552</v>
      </c>
      <c r="B110" s="10">
        <v>42246</v>
      </c>
      <c r="C110" s="1" t="s">
        <v>567</v>
      </c>
      <c r="D110" s="11">
        <v>0.26111111111111113</v>
      </c>
      <c r="E110" s="1" t="s">
        <v>139</v>
      </c>
      <c r="F110" s="1" t="s">
        <v>568</v>
      </c>
      <c r="H110" s="1" t="s">
        <v>112</v>
      </c>
    </row>
    <row r="111" spans="1:8" x14ac:dyDescent="0.25">
      <c r="A111" s="1" t="s">
        <v>553</v>
      </c>
      <c r="B111" s="10">
        <v>42246</v>
      </c>
      <c r="C111" s="1" t="s">
        <v>567</v>
      </c>
      <c r="D111" s="11">
        <v>4.9999999999999996E-2</v>
      </c>
      <c r="E111" s="1" t="s">
        <v>139</v>
      </c>
      <c r="F111" s="1" t="s">
        <v>568</v>
      </c>
      <c r="H111" s="1" t="s">
        <v>112</v>
      </c>
    </row>
    <row r="112" spans="1:8" x14ac:dyDescent="0.25">
      <c r="A112" s="1" t="s">
        <v>321</v>
      </c>
      <c r="B112" s="10">
        <v>42161</v>
      </c>
      <c r="C112" s="1" t="s">
        <v>323</v>
      </c>
      <c r="D112" s="11">
        <v>5.6944444444444443E-2</v>
      </c>
      <c r="E112" s="1" t="s">
        <v>363</v>
      </c>
      <c r="F112" s="1" t="s">
        <v>351</v>
      </c>
      <c r="H112" s="1" t="s">
        <v>112</v>
      </c>
    </row>
    <row r="113" spans="1:8" x14ac:dyDescent="0.25">
      <c r="A113" s="1" t="s">
        <v>322</v>
      </c>
      <c r="B113" s="10">
        <v>42161</v>
      </c>
      <c r="C113" s="1" t="s">
        <v>323</v>
      </c>
      <c r="D113" s="11">
        <v>0.1763888888888889</v>
      </c>
      <c r="E113" s="1" t="s">
        <v>363</v>
      </c>
      <c r="F113" s="1" t="s">
        <v>351</v>
      </c>
      <c r="H113" s="1" t="s">
        <v>112</v>
      </c>
    </row>
    <row r="114" spans="1:8" x14ac:dyDescent="0.25">
      <c r="B114" s="10"/>
      <c r="D114" s="11"/>
    </row>
    <row r="115" spans="1:8" x14ac:dyDescent="0.25">
      <c r="B115" s="10"/>
      <c r="D115" s="11"/>
    </row>
    <row r="116" spans="1:8" x14ac:dyDescent="0.25">
      <c r="B116" s="10"/>
      <c r="D116" s="11"/>
    </row>
    <row r="117" spans="1:8" x14ac:dyDescent="0.25">
      <c r="B117" s="10"/>
      <c r="D117" s="11"/>
    </row>
    <row r="118" spans="1:8" x14ac:dyDescent="0.25">
      <c r="B118" s="10"/>
      <c r="D118" s="11"/>
    </row>
    <row r="119" spans="1:8" x14ac:dyDescent="0.25">
      <c r="B119" s="10"/>
      <c r="D119" s="11"/>
    </row>
    <row r="120" spans="1:8" x14ac:dyDescent="0.25">
      <c r="B120" s="10"/>
      <c r="D120" s="11"/>
    </row>
    <row r="121" spans="1:8" x14ac:dyDescent="0.25">
      <c r="B121" s="10"/>
      <c r="D121" s="11"/>
    </row>
    <row r="122" spans="1:8" x14ac:dyDescent="0.25">
      <c r="B122" s="10"/>
      <c r="D122" s="11"/>
    </row>
    <row r="123" spans="1:8" x14ac:dyDescent="0.25">
      <c r="B123" s="10"/>
      <c r="D123" s="11"/>
    </row>
    <row r="124" spans="1:8" x14ac:dyDescent="0.25">
      <c r="B124" s="10"/>
      <c r="D124" s="11"/>
    </row>
    <row r="125" spans="1:8" x14ac:dyDescent="0.25">
      <c r="B125" s="10"/>
      <c r="D125" s="11"/>
    </row>
    <row r="126" spans="1:8" x14ac:dyDescent="0.25">
      <c r="B126" s="10"/>
      <c r="D126" s="11"/>
    </row>
    <row r="127" spans="1:8" x14ac:dyDescent="0.25">
      <c r="B127" s="10"/>
      <c r="D127" s="11"/>
    </row>
    <row r="128" spans="1:8" x14ac:dyDescent="0.25">
      <c r="B128" s="10"/>
      <c r="D128" s="11"/>
    </row>
    <row r="129" spans="2:4" x14ac:dyDescent="0.25">
      <c r="B129" s="10"/>
      <c r="D129" s="11"/>
    </row>
    <row r="130" spans="2:4" x14ac:dyDescent="0.25">
      <c r="B130" s="10"/>
      <c r="D130" s="11"/>
    </row>
    <row r="131" spans="2:4" x14ac:dyDescent="0.25">
      <c r="B131" s="10"/>
      <c r="D131" s="11"/>
    </row>
    <row r="132" spans="2:4" x14ac:dyDescent="0.25">
      <c r="B132" s="10"/>
      <c r="D132" s="11"/>
    </row>
    <row r="133" spans="2:4" x14ac:dyDescent="0.25">
      <c r="B133" s="10"/>
      <c r="D133" s="11"/>
    </row>
    <row r="134" spans="2:4" x14ac:dyDescent="0.25">
      <c r="B134" s="10"/>
      <c r="D134" s="11"/>
    </row>
    <row r="135" spans="2:4" x14ac:dyDescent="0.25">
      <c r="B135" s="10"/>
      <c r="D135" s="11"/>
    </row>
    <row r="136" spans="2:4" x14ac:dyDescent="0.25">
      <c r="B136" s="10"/>
      <c r="D136" s="11"/>
    </row>
    <row r="137" spans="2:4" x14ac:dyDescent="0.25">
      <c r="B137" s="10"/>
      <c r="D137" s="11"/>
    </row>
  </sheetData>
  <phoneticPr fontId="6" type="noConversion"/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H20" sqref="H20"/>
    </sheetView>
  </sheetViews>
  <sheetFormatPr baseColWidth="10" defaultColWidth="11.42578125" defaultRowHeight="11.25" x14ac:dyDescent="0.2"/>
  <cols>
    <col min="1" max="1" width="6.7109375" style="27" customWidth="1"/>
    <col min="2" max="2" width="26.28515625" style="21" customWidth="1"/>
    <col min="3" max="3" width="13.7109375" style="21" customWidth="1"/>
    <col min="4" max="4" width="11.42578125" style="27"/>
    <col min="5" max="5" width="9.42578125" style="21" customWidth="1"/>
    <col min="6" max="6" width="34.28515625" style="21" customWidth="1"/>
    <col min="7" max="16384" width="11.42578125" style="21"/>
  </cols>
  <sheetData>
    <row r="1" spans="1:12" x14ac:dyDescent="0.2">
      <c r="A1" s="19"/>
      <c r="B1" s="20" t="s">
        <v>32</v>
      </c>
      <c r="C1" s="20" t="s">
        <v>60</v>
      </c>
      <c r="D1" s="20" t="s">
        <v>61</v>
      </c>
      <c r="F1" s="22" t="s">
        <v>120</v>
      </c>
    </row>
    <row r="2" spans="1:12" ht="15" x14ac:dyDescent="0.25">
      <c r="A2" s="19">
        <v>1</v>
      </c>
      <c r="B2" s="1" t="s">
        <v>218</v>
      </c>
      <c r="C2" s="1" t="s">
        <v>596</v>
      </c>
      <c r="D2" s="48">
        <v>4144</v>
      </c>
      <c r="F2" s="23" t="s">
        <v>604</v>
      </c>
    </row>
    <row r="3" spans="1:12" ht="15" x14ac:dyDescent="0.25">
      <c r="A3" s="19">
        <v>2</v>
      </c>
      <c r="B3" s="1" t="s">
        <v>193</v>
      </c>
      <c r="C3" s="1" t="s">
        <v>597</v>
      </c>
      <c r="D3" s="48">
        <v>3638</v>
      </c>
      <c r="F3" s="23" t="s">
        <v>607</v>
      </c>
    </row>
    <row r="4" spans="1:12" ht="15" x14ac:dyDescent="0.25">
      <c r="A4" s="19">
        <v>3</v>
      </c>
      <c r="B4" s="1" t="s">
        <v>192</v>
      </c>
      <c r="C4" s="1" t="s">
        <v>597</v>
      </c>
      <c r="D4" s="48">
        <v>3637</v>
      </c>
      <c r="F4" s="23" t="s">
        <v>609</v>
      </c>
    </row>
    <row r="5" spans="1:12" ht="15" x14ac:dyDescent="0.25">
      <c r="A5" s="19">
        <v>4</v>
      </c>
      <c r="B5" s="1" t="s">
        <v>114</v>
      </c>
      <c r="C5" s="1" t="s">
        <v>598</v>
      </c>
      <c r="D5" s="48">
        <v>3392</v>
      </c>
      <c r="F5" s="23" t="s">
        <v>611</v>
      </c>
    </row>
    <row r="6" spans="1:12" ht="15" x14ac:dyDescent="0.25">
      <c r="A6" s="19">
        <v>5</v>
      </c>
      <c r="B6" s="1" t="s">
        <v>152</v>
      </c>
      <c r="C6" s="1" t="s">
        <v>598</v>
      </c>
      <c r="D6" s="48">
        <v>3339</v>
      </c>
      <c r="F6" s="23" t="s">
        <v>605</v>
      </c>
    </row>
    <row r="7" spans="1:12" ht="15" x14ac:dyDescent="0.25">
      <c r="A7" s="19">
        <v>6</v>
      </c>
      <c r="B7" s="1" t="s">
        <v>173</v>
      </c>
      <c r="C7" s="1" t="s">
        <v>599</v>
      </c>
      <c r="D7" s="48">
        <v>3200</v>
      </c>
      <c r="F7" s="23" t="s">
        <v>608</v>
      </c>
      <c r="L7" s="24"/>
    </row>
    <row r="8" spans="1:12" ht="15" x14ac:dyDescent="0.25">
      <c r="A8" s="19">
        <v>7</v>
      </c>
      <c r="B8" s="1" t="s">
        <v>176</v>
      </c>
      <c r="C8" s="1" t="s">
        <v>599</v>
      </c>
      <c r="D8" s="48">
        <v>3187</v>
      </c>
      <c r="F8" s="23" t="s">
        <v>610</v>
      </c>
    </row>
    <row r="9" spans="1:12" ht="15" x14ac:dyDescent="0.25">
      <c r="A9" s="19">
        <v>8</v>
      </c>
      <c r="B9" s="1" t="s">
        <v>221</v>
      </c>
      <c r="C9" s="1" t="s">
        <v>596</v>
      </c>
      <c r="D9" s="48">
        <v>3157</v>
      </c>
      <c r="F9" s="23" t="s">
        <v>612</v>
      </c>
    </row>
    <row r="10" spans="1:12" ht="15" x14ac:dyDescent="0.25">
      <c r="A10" s="19">
        <v>9</v>
      </c>
      <c r="B10" s="1" t="s">
        <v>285</v>
      </c>
      <c r="C10" s="1" t="s">
        <v>600</v>
      </c>
      <c r="D10" s="48">
        <v>3062</v>
      </c>
      <c r="F10" s="23" t="s">
        <v>613</v>
      </c>
    </row>
    <row r="11" spans="1:12" ht="15" x14ac:dyDescent="0.25">
      <c r="A11" s="19">
        <v>10</v>
      </c>
      <c r="B11" s="1" t="s">
        <v>117</v>
      </c>
      <c r="C11" s="1" t="s">
        <v>598</v>
      </c>
      <c r="D11" s="48">
        <v>3041</v>
      </c>
      <c r="F11" s="23" t="s">
        <v>606</v>
      </c>
    </row>
    <row r="12" spans="1:12" ht="15" x14ac:dyDescent="0.25">
      <c r="A12" s="19">
        <v>11</v>
      </c>
      <c r="B12" s="1" t="s">
        <v>319</v>
      </c>
      <c r="C12" s="1" t="s">
        <v>598</v>
      </c>
      <c r="D12" s="48">
        <v>3019</v>
      </c>
      <c r="F12" s="23"/>
    </row>
    <row r="13" spans="1:12" ht="15" x14ac:dyDescent="0.25">
      <c r="A13" s="19">
        <v>12</v>
      </c>
      <c r="B13" s="1" t="s">
        <v>115</v>
      </c>
      <c r="C13" s="1" t="s">
        <v>601</v>
      </c>
      <c r="D13" s="48">
        <v>2987</v>
      </c>
      <c r="F13" s="23"/>
    </row>
    <row r="14" spans="1:12" ht="15" x14ac:dyDescent="0.25">
      <c r="A14" s="19">
        <v>13</v>
      </c>
      <c r="B14" s="1" t="s">
        <v>215</v>
      </c>
      <c r="C14" s="1" t="s">
        <v>596</v>
      </c>
      <c r="D14" s="48">
        <v>2983</v>
      </c>
      <c r="F14" s="24"/>
      <c r="K14" s="25"/>
      <c r="L14" s="25"/>
    </row>
    <row r="15" spans="1:12" ht="15" x14ac:dyDescent="0.25">
      <c r="A15" s="19">
        <v>14</v>
      </c>
      <c r="B15" s="1" t="s">
        <v>416</v>
      </c>
      <c r="C15" s="1" t="s">
        <v>598</v>
      </c>
      <c r="D15" s="48">
        <v>2920</v>
      </c>
      <c r="F15" s="24"/>
      <c r="K15" s="25"/>
      <c r="L15" s="25"/>
    </row>
    <row r="16" spans="1:12" ht="15" x14ac:dyDescent="0.25">
      <c r="A16" s="19">
        <v>15</v>
      </c>
      <c r="B16" s="1" t="s">
        <v>214</v>
      </c>
      <c r="C16" s="1" t="s">
        <v>596</v>
      </c>
      <c r="D16" s="48">
        <v>2823</v>
      </c>
      <c r="K16" s="25"/>
      <c r="L16" s="25"/>
    </row>
    <row r="17" spans="1:13" ht="15" x14ac:dyDescent="0.25">
      <c r="A17" s="19">
        <v>16</v>
      </c>
      <c r="B17" s="1" t="s">
        <v>277</v>
      </c>
      <c r="C17" s="1" t="s">
        <v>596</v>
      </c>
      <c r="D17" s="48">
        <v>2808</v>
      </c>
      <c r="K17" s="25"/>
      <c r="L17" s="25"/>
    </row>
    <row r="18" spans="1:13" ht="15" x14ac:dyDescent="0.25">
      <c r="A18" s="19">
        <v>17</v>
      </c>
      <c r="B18" s="1" t="s">
        <v>393</v>
      </c>
      <c r="C18" s="1" t="s">
        <v>596</v>
      </c>
      <c r="D18" s="48">
        <v>2795</v>
      </c>
      <c r="L18" s="24"/>
      <c r="M18" s="24"/>
    </row>
    <row r="19" spans="1:13" ht="15" x14ac:dyDescent="0.25">
      <c r="A19" s="19">
        <v>18</v>
      </c>
      <c r="B19" s="1" t="s">
        <v>286</v>
      </c>
      <c r="C19" s="1" t="s">
        <v>601</v>
      </c>
      <c r="D19" s="48">
        <v>2771</v>
      </c>
      <c r="L19" s="24"/>
      <c r="M19" s="24"/>
    </row>
    <row r="20" spans="1:13" ht="15" x14ac:dyDescent="0.25">
      <c r="A20" s="19">
        <v>19</v>
      </c>
      <c r="B20" s="1" t="s">
        <v>207</v>
      </c>
      <c r="C20" s="1" t="s">
        <v>602</v>
      </c>
      <c r="D20" s="48">
        <v>2662</v>
      </c>
    </row>
    <row r="21" spans="1:13" ht="15" x14ac:dyDescent="0.25">
      <c r="A21" s="19">
        <v>20</v>
      </c>
      <c r="B21" s="1" t="s">
        <v>254</v>
      </c>
      <c r="C21" s="1" t="s">
        <v>601</v>
      </c>
      <c r="D21" s="48">
        <v>2654</v>
      </c>
    </row>
    <row r="22" spans="1:13" ht="15" x14ac:dyDescent="0.25">
      <c r="A22" s="19">
        <v>21</v>
      </c>
      <c r="B22" s="1" t="s">
        <v>194</v>
      </c>
      <c r="C22" s="1" t="s">
        <v>597</v>
      </c>
      <c r="D22" s="48">
        <v>2602</v>
      </c>
    </row>
    <row r="23" spans="1:13" ht="15" x14ac:dyDescent="0.25">
      <c r="A23" s="19">
        <v>22</v>
      </c>
      <c r="B23" s="1" t="s">
        <v>198</v>
      </c>
      <c r="C23" s="1" t="s">
        <v>602</v>
      </c>
      <c r="D23" s="48">
        <v>2582</v>
      </c>
      <c r="F23" s="20" t="s">
        <v>62</v>
      </c>
    </row>
    <row r="24" spans="1:13" ht="15" x14ac:dyDescent="0.25">
      <c r="A24" s="19">
        <v>23</v>
      </c>
      <c r="B24" s="1" t="s">
        <v>231</v>
      </c>
      <c r="C24" s="1" t="s">
        <v>603</v>
      </c>
      <c r="D24" s="48">
        <v>2470</v>
      </c>
    </row>
    <row r="25" spans="1:13" ht="15" x14ac:dyDescent="0.25">
      <c r="A25" s="19">
        <v>24</v>
      </c>
      <c r="B25" s="1" t="s">
        <v>318</v>
      </c>
      <c r="C25" s="1" t="s">
        <v>597</v>
      </c>
      <c r="D25" s="48">
        <v>2448</v>
      </c>
      <c r="F25" s="26" t="s">
        <v>61</v>
      </c>
    </row>
    <row r="26" spans="1:13" ht="15" x14ac:dyDescent="0.25">
      <c r="A26" s="19">
        <v>25</v>
      </c>
      <c r="B26" s="1" t="s">
        <v>375</v>
      </c>
      <c r="C26" s="1" t="s">
        <v>597</v>
      </c>
      <c r="D26" s="48">
        <v>2440</v>
      </c>
      <c r="F26" s="27" t="s">
        <v>620</v>
      </c>
    </row>
    <row r="27" spans="1:13" ht="15" x14ac:dyDescent="0.25">
      <c r="A27" s="19">
        <v>26</v>
      </c>
      <c r="B27" s="1" t="s">
        <v>162</v>
      </c>
      <c r="C27" s="1" t="s">
        <v>600</v>
      </c>
      <c r="D27" s="48">
        <v>2438</v>
      </c>
      <c r="F27" s="27"/>
    </row>
    <row r="28" spans="1:13" ht="15" x14ac:dyDescent="0.25">
      <c r="A28" s="19">
        <v>27</v>
      </c>
      <c r="B28" s="1" t="s">
        <v>174</v>
      </c>
      <c r="C28" s="1" t="s">
        <v>599</v>
      </c>
      <c r="D28" s="48">
        <v>2420</v>
      </c>
      <c r="F28" s="26" t="s">
        <v>63</v>
      </c>
    </row>
    <row r="29" spans="1:13" ht="15" x14ac:dyDescent="0.25">
      <c r="A29" s="19">
        <v>28</v>
      </c>
      <c r="B29" s="1" t="s">
        <v>227</v>
      </c>
      <c r="C29" s="1" t="s">
        <v>603</v>
      </c>
      <c r="D29" s="48">
        <v>2415</v>
      </c>
      <c r="F29" s="27" t="s">
        <v>620</v>
      </c>
    </row>
    <row r="30" spans="1:13" ht="15" x14ac:dyDescent="0.25">
      <c r="A30" s="19">
        <v>29</v>
      </c>
      <c r="B30" s="1" t="s">
        <v>189</v>
      </c>
      <c r="C30" s="1" t="s">
        <v>597</v>
      </c>
      <c r="D30" s="48">
        <v>2375</v>
      </c>
      <c r="F30" s="27"/>
    </row>
    <row r="31" spans="1:13" ht="15" x14ac:dyDescent="0.25">
      <c r="A31" s="19">
        <v>30</v>
      </c>
      <c r="B31" s="1" t="s">
        <v>236</v>
      </c>
      <c r="C31" s="1" t="s">
        <v>596</v>
      </c>
      <c r="D31" s="48">
        <v>2360</v>
      </c>
      <c r="F31" s="26" t="s">
        <v>64</v>
      </c>
    </row>
    <row r="32" spans="1:13" ht="15" x14ac:dyDescent="0.25">
      <c r="A32" s="19">
        <v>31</v>
      </c>
      <c r="B32" s="1" t="s">
        <v>175</v>
      </c>
      <c r="C32" s="1" t="s">
        <v>599</v>
      </c>
      <c r="D32" s="48">
        <v>2320</v>
      </c>
      <c r="F32" s="27" t="s">
        <v>622</v>
      </c>
    </row>
    <row r="33" spans="1:6" ht="15" x14ac:dyDescent="0.25">
      <c r="A33" s="19">
        <v>32</v>
      </c>
      <c r="B33" s="1" t="s">
        <v>118</v>
      </c>
      <c r="C33" s="1" t="s">
        <v>601</v>
      </c>
      <c r="D33" s="48">
        <v>2304</v>
      </c>
      <c r="F33" s="27"/>
    </row>
    <row r="34" spans="1:6" ht="15" x14ac:dyDescent="0.25">
      <c r="A34" s="19">
        <v>33</v>
      </c>
      <c r="B34" s="1" t="s">
        <v>226</v>
      </c>
      <c r="C34" s="1" t="s">
        <v>603</v>
      </c>
      <c r="D34" s="48">
        <v>2302</v>
      </c>
      <c r="F34" s="26" t="s">
        <v>65</v>
      </c>
    </row>
    <row r="35" spans="1:6" ht="15" x14ac:dyDescent="0.25">
      <c r="A35" s="19">
        <v>34</v>
      </c>
      <c r="B35" s="1" t="s">
        <v>172</v>
      </c>
      <c r="C35" s="1" t="s">
        <v>599</v>
      </c>
      <c r="D35" s="48">
        <v>2300</v>
      </c>
      <c r="F35" s="27" t="s">
        <v>621</v>
      </c>
    </row>
    <row r="36" spans="1:6" ht="15" x14ac:dyDescent="0.25">
      <c r="A36" s="19">
        <v>35</v>
      </c>
      <c r="B36" s="1" t="s">
        <v>288</v>
      </c>
      <c r="C36" s="1" t="s">
        <v>600</v>
      </c>
      <c r="D36" s="48">
        <v>2266</v>
      </c>
    </row>
    <row r="37" spans="1:6" ht="15" x14ac:dyDescent="0.25">
      <c r="A37" s="19">
        <v>36</v>
      </c>
      <c r="B37" s="1" t="s">
        <v>219</v>
      </c>
      <c r="C37" s="1" t="s">
        <v>596</v>
      </c>
      <c r="D37" s="48">
        <v>2218</v>
      </c>
    </row>
    <row r="38" spans="1:6" ht="15" x14ac:dyDescent="0.25">
      <c r="A38" s="19">
        <v>37</v>
      </c>
      <c r="B38" s="1" t="s">
        <v>274</v>
      </c>
      <c r="C38" s="1" t="s">
        <v>599</v>
      </c>
      <c r="D38" s="48">
        <v>2212</v>
      </c>
    </row>
    <row r="39" spans="1:6" ht="15" x14ac:dyDescent="0.25">
      <c r="A39" s="19">
        <v>38</v>
      </c>
      <c r="B39" s="1" t="s">
        <v>246</v>
      </c>
      <c r="C39" s="1" t="s">
        <v>603</v>
      </c>
      <c r="D39" s="48">
        <v>2206</v>
      </c>
    </row>
    <row r="40" spans="1:6" ht="15" x14ac:dyDescent="0.25">
      <c r="A40" s="19">
        <v>39</v>
      </c>
      <c r="B40" s="1" t="s">
        <v>161</v>
      </c>
      <c r="C40" s="1" t="s">
        <v>600</v>
      </c>
      <c r="D40" s="48">
        <v>2194</v>
      </c>
    </row>
    <row r="41" spans="1:6" ht="15" x14ac:dyDescent="0.25">
      <c r="A41" s="19">
        <v>40</v>
      </c>
      <c r="B41" s="1" t="s">
        <v>116</v>
      </c>
      <c r="C41" s="1" t="s">
        <v>601</v>
      </c>
      <c r="D41" s="48">
        <v>2148</v>
      </c>
    </row>
    <row r="42" spans="1:6" ht="15" x14ac:dyDescent="0.25">
      <c r="A42" s="19">
        <v>41</v>
      </c>
      <c r="B42" s="1" t="s">
        <v>168</v>
      </c>
      <c r="C42" s="1" t="s">
        <v>598</v>
      </c>
      <c r="D42" s="48">
        <v>2072</v>
      </c>
    </row>
    <row r="43" spans="1:6" ht="15" x14ac:dyDescent="0.25">
      <c r="A43" s="19">
        <v>42</v>
      </c>
      <c r="B43" s="1" t="s">
        <v>158</v>
      </c>
      <c r="C43" s="1" t="s">
        <v>600</v>
      </c>
      <c r="D43" s="48">
        <v>2062</v>
      </c>
    </row>
    <row r="44" spans="1:6" ht="15" x14ac:dyDescent="0.25">
      <c r="A44" s="19">
        <v>43</v>
      </c>
      <c r="B44" s="1" t="s">
        <v>223</v>
      </c>
      <c r="C44" s="1" t="s">
        <v>603</v>
      </c>
      <c r="D44" s="48">
        <v>2059</v>
      </c>
    </row>
    <row r="45" spans="1:6" ht="15" x14ac:dyDescent="0.25">
      <c r="A45" s="19">
        <v>44</v>
      </c>
      <c r="B45" s="1" t="s">
        <v>156</v>
      </c>
      <c r="C45" s="1" t="s">
        <v>598</v>
      </c>
      <c r="D45" s="48">
        <v>2056</v>
      </c>
    </row>
    <row r="46" spans="1:6" ht="15" x14ac:dyDescent="0.25">
      <c r="A46" s="19">
        <v>45</v>
      </c>
      <c r="B46" s="1" t="s">
        <v>160</v>
      </c>
      <c r="C46" s="1" t="s">
        <v>600</v>
      </c>
      <c r="D46" s="48">
        <v>1991</v>
      </c>
    </row>
    <row r="47" spans="1:6" ht="15" x14ac:dyDescent="0.25">
      <c r="A47" s="19">
        <v>46</v>
      </c>
      <c r="B47" s="1" t="s">
        <v>171</v>
      </c>
      <c r="C47" s="1" t="s">
        <v>599</v>
      </c>
      <c r="D47" s="48">
        <v>1932</v>
      </c>
    </row>
    <row r="48" spans="1:6" ht="15" x14ac:dyDescent="0.25">
      <c r="A48" s="19">
        <v>47</v>
      </c>
      <c r="B48" s="1" t="s">
        <v>183</v>
      </c>
      <c r="C48" s="1" t="s">
        <v>601</v>
      </c>
      <c r="D48" s="48">
        <v>1810</v>
      </c>
    </row>
    <row r="49" spans="1:4" ht="15" x14ac:dyDescent="0.25">
      <c r="A49" s="19">
        <v>48</v>
      </c>
      <c r="B49" s="1" t="s">
        <v>191</v>
      </c>
      <c r="C49" s="1" t="s">
        <v>597</v>
      </c>
      <c r="D49" s="48">
        <v>1716</v>
      </c>
    </row>
    <row r="50" spans="1:4" ht="15" x14ac:dyDescent="0.25">
      <c r="A50" s="19"/>
      <c r="B50" s="1" t="s">
        <v>201</v>
      </c>
      <c r="C50" s="1" t="s">
        <v>602</v>
      </c>
      <c r="D50" s="48">
        <v>1716</v>
      </c>
    </row>
    <row r="51" spans="1:4" ht="15" x14ac:dyDescent="0.25">
      <c r="A51" s="19">
        <v>50</v>
      </c>
      <c r="B51" s="1" t="s">
        <v>190</v>
      </c>
      <c r="C51" s="1" t="s">
        <v>597</v>
      </c>
      <c r="D51" s="48">
        <v>1708</v>
      </c>
    </row>
    <row r="52" spans="1:4" ht="15" x14ac:dyDescent="0.25">
      <c r="A52" s="19">
        <v>51</v>
      </c>
      <c r="B52" s="1" t="s">
        <v>233</v>
      </c>
      <c r="C52" s="1" t="s">
        <v>603</v>
      </c>
      <c r="D52" s="48">
        <v>1666</v>
      </c>
    </row>
    <row r="53" spans="1:4" ht="15" x14ac:dyDescent="0.25">
      <c r="A53" s="19">
        <v>52</v>
      </c>
      <c r="B53" s="1" t="s">
        <v>220</v>
      </c>
      <c r="C53" s="1" t="s">
        <v>596</v>
      </c>
      <c r="D53" s="48">
        <v>1616</v>
      </c>
    </row>
    <row r="54" spans="1:4" ht="15" x14ac:dyDescent="0.25">
      <c r="A54" s="19">
        <v>53</v>
      </c>
      <c r="B54" s="1" t="s">
        <v>365</v>
      </c>
      <c r="C54" s="1" t="s">
        <v>602</v>
      </c>
      <c r="D54" s="48">
        <v>1555</v>
      </c>
    </row>
    <row r="55" spans="1:4" ht="15" x14ac:dyDescent="0.25">
      <c r="A55" s="19">
        <v>54</v>
      </c>
      <c r="B55" s="1" t="s">
        <v>153</v>
      </c>
      <c r="C55" s="1" t="s">
        <v>598</v>
      </c>
      <c r="D55" s="48">
        <v>1456</v>
      </c>
    </row>
    <row r="56" spans="1:4" ht="15" x14ac:dyDescent="0.25">
      <c r="A56" s="19">
        <v>55</v>
      </c>
      <c r="B56" s="1" t="s">
        <v>167</v>
      </c>
      <c r="C56" s="1" t="s">
        <v>600</v>
      </c>
      <c r="D56" s="48">
        <v>1440</v>
      </c>
    </row>
    <row r="57" spans="1:4" ht="15" x14ac:dyDescent="0.25">
      <c r="A57" s="19">
        <v>56</v>
      </c>
      <c r="B57" s="1" t="s">
        <v>187</v>
      </c>
      <c r="C57" s="1" t="s">
        <v>599</v>
      </c>
      <c r="D57" s="48">
        <v>1437</v>
      </c>
    </row>
    <row r="58" spans="1:4" ht="15" x14ac:dyDescent="0.25">
      <c r="A58" s="19">
        <v>57</v>
      </c>
      <c r="B58" s="1" t="s">
        <v>184</v>
      </c>
      <c r="C58" s="1" t="s">
        <v>601</v>
      </c>
      <c r="D58" s="48">
        <v>1338</v>
      </c>
    </row>
    <row r="59" spans="1:4" ht="15" x14ac:dyDescent="0.25">
      <c r="A59" s="19">
        <v>58</v>
      </c>
      <c r="B59" s="1" t="s">
        <v>196</v>
      </c>
      <c r="C59" s="1" t="s">
        <v>597</v>
      </c>
      <c r="D59" s="48">
        <v>1100</v>
      </c>
    </row>
    <row r="60" spans="1:4" ht="15" x14ac:dyDescent="0.25">
      <c r="A60" s="19">
        <v>59</v>
      </c>
      <c r="B60" s="1" t="s">
        <v>235</v>
      </c>
      <c r="C60" s="1" t="s">
        <v>596</v>
      </c>
      <c r="D60" s="48">
        <v>674</v>
      </c>
    </row>
  </sheetData>
  <phoneticPr fontId="6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workbookViewId="0">
      <selection activeCell="M43" sqref="M43:O46"/>
    </sheetView>
  </sheetViews>
  <sheetFormatPr baseColWidth="10" defaultColWidth="11.42578125" defaultRowHeight="12.75" x14ac:dyDescent="0.2"/>
  <cols>
    <col min="1" max="1" width="14.28515625" style="35" customWidth="1"/>
    <col min="2" max="2" width="5.140625" style="35" customWidth="1"/>
    <col min="3" max="3" width="5.85546875" style="35" customWidth="1"/>
    <col min="4" max="4" width="1.140625" style="35" customWidth="1"/>
    <col min="5" max="5" width="14.28515625" style="35" customWidth="1"/>
    <col min="6" max="6" width="5.140625" style="35" customWidth="1"/>
    <col min="7" max="7" width="6" style="46" customWidth="1"/>
    <col min="8" max="8" width="1.140625" style="35" customWidth="1"/>
    <col min="9" max="9" width="14.28515625" style="35" customWidth="1"/>
    <col min="10" max="10" width="5.140625" style="35" customWidth="1"/>
    <col min="11" max="11" width="6.140625" style="35" customWidth="1"/>
    <col min="12" max="12" width="1.140625" style="35" customWidth="1"/>
    <col min="13" max="13" width="14.28515625" style="35" customWidth="1"/>
    <col min="14" max="14" width="5.140625" style="35" customWidth="1"/>
    <col min="15" max="15" width="4.7109375" style="35" customWidth="1"/>
    <col min="16" max="16384" width="11.42578125" style="35"/>
  </cols>
  <sheetData>
    <row r="1" spans="1:15" x14ac:dyDescent="0.2">
      <c r="A1" s="28" t="s">
        <v>66</v>
      </c>
      <c r="B1" s="29"/>
      <c r="C1" s="30"/>
      <c r="D1" s="31"/>
      <c r="E1" s="28" t="s">
        <v>67</v>
      </c>
      <c r="F1" s="32"/>
      <c r="G1" s="33"/>
      <c r="H1" s="31"/>
      <c r="I1" s="28" t="s">
        <v>68</v>
      </c>
      <c r="J1" s="32"/>
      <c r="K1" s="34"/>
      <c r="L1" s="31"/>
      <c r="M1" s="28" t="s">
        <v>2</v>
      </c>
      <c r="N1" s="32"/>
      <c r="O1" s="34"/>
    </row>
    <row r="2" spans="1:15" ht="15" x14ac:dyDescent="0.25">
      <c r="A2" s="1" t="s">
        <v>189</v>
      </c>
      <c r="B2" s="1" t="s">
        <v>597</v>
      </c>
      <c r="C2" s="1">
        <v>122</v>
      </c>
      <c r="D2" s="38"/>
      <c r="E2" s="1" t="s">
        <v>114</v>
      </c>
      <c r="F2" s="1" t="s">
        <v>598</v>
      </c>
      <c r="G2" s="1">
        <v>91</v>
      </c>
      <c r="H2" s="38"/>
      <c r="I2" s="1" t="s">
        <v>114</v>
      </c>
      <c r="J2" s="1" t="s">
        <v>598</v>
      </c>
      <c r="K2" s="1">
        <v>57</v>
      </c>
      <c r="L2" s="38"/>
      <c r="M2" s="1" t="s">
        <v>218</v>
      </c>
      <c r="N2" s="1" t="s">
        <v>596</v>
      </c>
      <c r="O2" s="1">
        <v>65</v>
      </c>
    </row>
    <row r="3" spans="1:15" ht="15" x14ac:dyDescent="0.25">
      <c r="A3" s="1" t="s">
        <v>114</v>
      </c>
      <c r="B3" s="1" t="s">
        <v>598</v>
      </c>
      <c r="C3" s="1">
        <v>111</v>
      </c>
      <c r="D3" s="38"/>
      <c r="E3" s="1" t="s">
        <v>193</v>
      </c>
      <c r="F3" s="1" t="s">
        <v>597</v>
      </c>
      <c r="G3" s="1">
        <v>90</v>
      </c>
      <c r="H3" s="38"/>
      <c r="I3" s="1" t="s">
        <v>218</v>
      </c>
      <c r="J3" s="1" t="s">
        <v>596</v>
      </c>
      <c r="K3" s="1">
        <v>56</v>
      </c>
      <c r="L3" s="38"/>
      <c r="M3" s="1" t="s">
        <v>193</v>
      </c>
      <c r="N3" s="1" t="s">
        <v>597</v>
      </c>
      <c r="O3" s="1">
        <v>55</v>
      </c>
    </row>
    <row r="4" spans="1:15" ht="15" x14ac:dyDescent="0.25">
      <c r="A4" s="1" t="s">
        <v>218</v>
      </c>
      <c r="B4" s="1" t="s">
        <v>596</v>
      </c>
      <c r="C4" s="1">
        <v>106</v>
      </c>
      <c r="D4" s="38"/>
      <c r="E4" s="1" t="s">
        <v>219</v>
      </c>
      <c r="F4" s="1" t="s">
        <v>596</v>
      </c>
      <c r="G4" s="1">
        <v>85</v>
      </c>
      <c r="H4" s="38"/>
      <c r="I4" s="1" t="s">
        <v>152</v>
      </c>
      <c r="J4" s="1" t="s">
        <v>598</v>
      </c>
      <c r="K4" s="1">
        <v>52</v>
      </c>
      <c r="L4" s="38"/>
      <c r="M4" s="1" t="s">
        <v>192</v>
      </c>
      <c r="N4" s="1" t="s">
        <v>597</v>
      </c>
      <c r="O4" s="1">
        <v>45</v>
      </c>
    </row>
    <row r="5" spans="1:15" ht="15" x14ac:dyDescent="0.25">
      <c r="A5" s="1" t="s">
        <v>193</v>
      </c>
      <c r="B5" s="1" t="s">
        <v>597</v>
      </c>
      <c r="C5" s="1">
        <v>105</v>
      </c>
      <c r="D5" s="38"/>
      <c r="E5" s="1" t="s">
        <v>176</v>
      </c>
      <c r="F5" s="1" t="s">
        <v>599</v>
      </c>
      <c r="G5" s="1">
        <v>85</v>
      </c>
      <c r="H5" s="38"/>
      <c r="I5" s="1" t="s">
        <v>189</v>
      </c>
      <c r="J5" s="1" t="s">
        <v>597</v>
      </c>
      <c r="K5" s="1">
        <v>52</v>
      </c>
      <c r="L5" s="38"/>
      <c r="M5" s="1" t="s">
        <v>152</v>
      </c>
      <c r="N5" s="1" t="s">
        <v>598</v>
      </c>
      <c r="O5" s="1">
        <v>40</v>
      </c>
    </row>
    <row r="6" spans="1:15" ht="15" x14ac:dyDescent="0.25">
      <c r="A6" s="1" t="s">
        <v>219</v>
      </c>
      <c r="B6" s="1" t="s">
        <v>596</v>
      </c>
      <c r="C6" s="1">
        <v>105</v>
      </c>
      <c r="D6" s="38"/>
      <c r="E6" s="1" t="s">
        <v>189</v>
      </c>
      <c r="F6" s="1" t="s">
        <v>597</v>
      </c>
      <c r="G6" s="1">
        <v>83</v>
      </c>
      <c r="H6" s="38"/>
      <c r="I6" s="1" t="s">
        <v>193</v>
      </c>
      <c r="J6" s="1" t="s">
        <v>597</v>
      </c>
      <c r="K6" s="1">
        <v>49</v>
      </c>
      <c r="L6" s="38"/>
      <c r="M6" s="1" t="s">
        <v>215</v>
      </c>
      <c r="N6" s="1" t="s">
        <v>596</v>
      </c>
      <c r="O6" s="1">
        <v>40</v>
      </c>
    </row>
    <row r="7" spans="1:15" x14ac:dyDescent="0.2">
      <c r="A7" s="28" t="s">
        <v>69</v>
      </c>
      <c r="B7" s="32"/>
      <c r="C7" s="34"/>
      <c r="D7" s="31"/>
      <c r="E7" s="28" t="s">
        <v>70</v>
      </c>
      <c r="F7" s="32"/>
      <c r="G7" s="33"/>
      <c r="H7" s="31"/>
      <c r="I7" s="28" t="s">
        <v>71</v>
      </c>
      <c r="J7" s="32"/>
      <c r="K7" s="34"/>
      <c r="L7" s="31"/>
      <c r="M7" s="28" t="s">
        <v>72</v>
      </c>
      <c r="N7" s="32"/>
      <c r="O7" s="34"/>
    </row>
    <row r="8" spans="1:15" ht="15" x14ac:dyDescent="0.25">
      <c r="A8" s="1" t="s">
        <v>114</v>
      </c>
      <c r="B8" s="1" t="s">
        <v>598</v>
      </c>
      <c r="C8" s="1">
        <v>54</v>
      </c>
      <c r="D8" s="38"/>
      <c r="E8" s="1" t="s">
        <v>192</v>
      </c>
      <c r="F8" s="1" t="s">
        <v>597</v>
      </c>
      <c r="G8" s="1">
        <v>22</v>
      </c>
      <c r="H8" s="38"/>
      <c r="I8" s="1" t="s">
        <v>193</v>
      </c>
      <c r="J8" s="1" t="s">
        <v>597</v>
      </c>
      <c r="K8" s="1">
        <v>11</v>
      </c>
      <c r="L8" s="38"/>
      <c r="M8" s="1" t="s">
        <v>218</v>
      </c>
      <c r="N8" s="1" t="s">
        <v>596</v>
      </c>
      <c r="O8" s="1">
        <v>7</v>
      </c>
    </row>
    <row r="9" spans="1:15" ht="15" x14ac:dyDescent="0.25">
      <c r="A9" s="1" t="s">
        <v>176</v>
      </c>
      <c r="B9" s="1" t="s">
        <v>599</v>
      </c>
      <c r="C9" s="1">
        <v>49</v>
      </c>
      <c r="D9" s="38"/>
      <c r="E9" s="1" t="s">
        <v>176</v>
      </c>
      <c r="F9" s="1" t="s">
        <v>599</v>
      </c>
      <c r="G9" s="1">
        <v>18</v>
      </c>
      <c r="H9" s="38"/>
      <c r="I9" s="1" t="s">
        <v>152</v>
      </c>
      <c r="J9" s="1" t="s">
        <v>598</v>
      </c>
      <c r="K9" s="1">
        <v>6</v>
      </c>
      <c r="L9" s="38"/>
      <c r="M9" s="1" t="s">
        <v>285</v>
      </c>
      <c r="N9" s="1" t="s">
        <v>600</v>
      </c>
      <c r="O9" s="1">
        <v>4</v>
      </c>
    </row>
    <row r="10" spans="1:15" ht="15" x14ac:dyDescent="0.25">
      <c r="A10" s="1" t="s">
        <v>193</v>
      </c>
      <c r="B10" s="1" t="s">
        <v>597</v>
      </c>
      <c r="C10" s="1">
        <v>49</v>
      </c>
      <c r="D10" s="38"/>
      <c r="E10" s="1" t="s">
        <v>193</v>
      </c>
      <c r="F10" s="1" t="s">
        <v>597</v>
      </c>
      <c r="G10" s="1">
        <v>14</v>
      </c>
      <c r="H10" s="38"/>
      <c r="I10" s="1" t="s">
        <v>114</v>
      </c>
      <c r="J10" s="1" t="s">
        <v>598</v>
      </c>
      <c r="K10" s="1">
        <v>6</v>
      </c>
      <c r="L10" s="38"/>
      <c r="M10" s="1" t="s">
        <v>221</v>
      </c>
      <c r="N10" s="1" t="s">
        <v>596</v>
      </c>
      <c r="O10" s="1">
        <v>3</v>
      </c>
    </row>
    <row r="11" spans="1:15" ht="15" x14ac:dyDescent="0.25">
      <c r="A11" s="1" t="s">
        <v>218</v>
      </c>
      <c r="B11" s="1" t="s">
        <v>596</v>
      </c>
      <c r="C11" s="1">
        <v>49</v>
      </c>
      <c r="D11" s="38"/>
      <c r="E11" s="1" t="s">
        <v>117</v>
      </c>
      <c r="F11" s="1" t="s">
        <v>598</v>
      </c>
      <c r="G11" s="1">
        <v>13</v>
      </c>
      <c r="H11" s="38"/>
      <c r="I11" s="1" t="s">
        <v>215</v>
      </c>
      <c r="J11" s="1" t="s">
        <v>596</v>
      </c>
      <c r="K11" s="1">
        <v>6</v>
      </c>
      <c r="L11" s="38"/>
      <c r="M11" s="1" t="s">
        <v>152</v>
      </c>
      <c r="N11" s="1" t="s">
        <v>598</v>
      </c>
      <c r="O11" s="1">
        <v>2</v>
      </c>
    </row>
    <row r="12" spans="1:15" ht="15" x14ac:dyDescent="0.25">
      <c r="A12" s="1" t="s">
        <v>192</v>
      </c>
      <c r="B12" s="1" t="s">
        <v>597</v>
      </c>
      <c r="C12" s="1">
        <v>46</v>
      </c>
      <c r="D12" s="38"/>
      <c r="E12" s="1" t="s">
        <v>218</v>
      </c>
      <c r="F12" s="1" t="s">
        <v>596</v>
      </c>
      <c r="G12" s="1">
        <v>13</v>
      </c>
      <c r="H12" s="38"/>
      <c r="I12" s="1" t="s">
        <v>117</v>
      </c>
      <c r="J12" s="1" t="s">
        <v>598</v>
      </c>
      <c r="K12" s="1">
        <v>5</v>
      </c>
      <c r="L12" s="38"/>
      <c r="M12" s="1" t="s">
        <v>115</v>
      </c>
      <c r="N12" s="1" t="s">
        <v>601</v>
      </c>
      <c r="O12" s="1">
        <v>2</v>
      </c>
    </row>
    <row r="13" spans="1:15" x14ac:dyDescent="0.2">
      <c r="A13" s="28" t="s">
        <v>73</v>
      </c>
      <c r="B13" s="32"/>
      <c r="C13" s="34"/>
      <c r="D13" s="31"/>
      <c r="E13" s="28" t="s">
        <v>74</v>
      </c>
      <c r="F13" s="32"/>
      <c r="G13" s="33"/>
      <c r="H13" s="31"/>
      <c r="I13" s="28" t="s">
        <v>75</v>
      </c>
      <c r="J13" s="32"/>
      <c r="K13" s="34"/>
      <c r="L13" s="31"/>
      <c r="M13" s="28" t="s">
        <v>76</v>
      </c>
      <c r="N13" s="32"/>
      <c r="O13" s="34"/>
    </row>
    <row r="14" spans="1:15" ht="15" x14ac:dyDescent="0.25">
      <c r="A14" s="1" t="s">
        <v>218</v>
      </c>
      <c r="B14" s="1" t="s">
        <v>596</v>
      </c>
      <c r="C14" s="1">
        <v>91</v>
      </c>
      <c r="D14" s="38"/>
      <c r="E14" s="1" t="s">
        <v>235</v>
      </c>
      <c r="F14" s="1" t="s">
        <v>596</v>
      </c>
      <c r="G14" s="1">
        <v>22</v>
      </c>
      <c r="H14" s="38"/>
      <c r="I14" s="1" t="s">
        <v>189</v>
      </c>
      <c r="J14" s="1" t="s">
        <v>597</v>
      </c>
      <c r="K14" s="1">
        <v>35</v>
      </c>
      <c r="L14" s="38"/>
      <c r="M14" s="1" t="s">
        <v>233</v>
      </c>
      <c r="N14" s="1" t="s">
        <v>603</v>
      </c>
      <c r="O14" s="1">
        <v>6</v>
      </c>
    </row>
    <row r="15" spans="1:15" ht="15" x14ac:dyDescent="0.25">
      <c r="A15" s="1" t="s">
        <v>193</v>
      </c>
      <c r="B15" s="1" t="s">
        <v>597</v>
      </c>
      <c r="C15" s="1">
        <v>88</v>
      </c>
      <c r="D15" s="38"/>
      <c r="E15" s="1" t="s">
        <v>196</v>
      </c>
      <c r="F15" s="1" t="s">
        <v>597</v>
      </c>
      <c r="G15" s="1">
        <v>21</v>
      </c>
      <c r="H15" s="38"/>
      <c r="I15" s="1" t="s">
        <v>218</v>
      </c>
      <c r="J15" s="1" t="s">
        <v>596</v>
      </c>
      <c r="K15" s="1">
        <v>29</v>
      </c>
      <c r="L15" s="38"/>
      <c r="M15" s="1" t="s">
        <v>190</v>
      </c>
      <c r="N15" s="1" t="s">
        <v>597</v>
      </c>
      <c r="O15" s="1">
        <v>5</v>
      </c>
    </row>
    <row r="16" spans="1:15" ht="15" x14ac:dyDescent="0.25">
      <c r="A16" s="1" t="s">
        <v>114</v>
      </c>
      <c r="B16" s="1" t="s">
        <v>598</v>
      </c>
      <c r="C16" s="1">
        <v>80</v>
      </c>
      <c r="D16" s="38"/>
      <c r="E16" s="1" t="s">
        <v>153</v>
      </c>
      <c r="F16" s="1" t="s">
        <v>598</v>
      </c>
      <c r="G16" s="1">
        <v>15</v>
      </c>
      <c r="H16" s="38"/>
      <c r="I16" s="1" t="s">
        <v>191</v>
      </c>
      <c r="J16" s="1" t="s">
        <v>597</v>
      </c>
      <c r="K16" s="1">
        <v>28</v>
      </c>
      <c r="L16" s="38"/>
      <c r="M16" s="1" t="s">
        <v>184</v>
      </c>
      <c r="N16" s="1" t="s">
        <v>601</v>
      </c>
      <c r="O16" s="1">
        <v>4</v>
      </c>
    </row>
    <row r="17" spans="1:15" ht="15" x14ac:dyDescent="0.25">
      <c r="A17" s="1" t="s">
        <v>192</v>
      </c>
      <c r="B17" s="1" t="s">
        <v>597</v>
      </c>
      <c r="C17" s="1">
        <v>78</v>
      </c>
      <c r="D17" s="38"/>
      <c r="E17" s="1" t="s">
        <v>172</v>
      </c>
      <c r="F17" s="1" t="s">
        <v>599</v>
      </c>
      <c r="G17" s="1">
        <v>15</v>
      </c>
      <c r="H17" s="38"/>
      <c r="I17" s="1" t="s">
        <v>175</v>
      </c>
      <c r="J17" s="1" t="s">
        <v>599</v>
      </c>
      <c r="K17" s="1">
        <v>28</v>
      </c>
      <c r="L17" s="38"/>
      <c r="M17" s="1" t="s">
        <v>196</v>
      </c>
      <c r="N17" s="1" t="s">
        <v>597</v>
      </c>
      <c r="O17" s="1">
        <v>4</v>
      </c>
    </row>
    <row r="18" spans="1:15" ht="15" x14ac:dyDescent="0.25">
      <c r="A18" s="1" t="s">
        <v>176</v>
      </c>
      <c r="B18" s="1" t="s">
        <v>599</v>
      </c>
      <c r="C18" s="1">
        <v>73</v>
      </c>
      <c r="D18" s="38"/>
      <c r="E18" s="1" t="s">
        <v>167</v>
      </c>
      <c r="F18" s="1" t="s">
        <v>600</v>
      </c>
      <c r="G18" s="1">
        <v>14</v>
      </c>
      <c r="H18" s="38"/>
      <c r="I18" s="1" t="s">
        <v>277</v>
      </c>
      <c r="J18" s="1" t="s">
        <v>596</v>
      </c>
      <c r="K18" s="1">
        <v>23</v>
      </c>
      <c r="L18" s="38"/>
      <c r="M18" s="1" t="s">
        <v>189</v>
      </c>
      <c r="N18" s="1" t="s">
        <v>597</v>
      </c>
      <c r="O18" s="1">
        <v>3</v>
      </c>
    </row>
    <row r="19" spans="1:15" x14ac:dyDescent="0.2">
      <c r="A19" s="28" t="s">
        <v>77</v>
      </c>
      <c r="B19" s="32"/>
      <c r="C19" s="34"/>
      <c r="D19" s="31"/>
      <c r="E19" s="28" t="s">
        <v>78</v>
      </c>
      <c r="F19" s="32"/>
      <c r="G19" s="33"/>
      <c r="H19" s="31"/>
      <c r="I19" s="28" t="s">
        <v>79</v>
      </c>
      <c r="J19" s="32"/>
      <c r="K19" s="34"/>
      <c r="L19" s="31"/>
      <c r="M19" s="28" t="s">
        <v>80</v>
      </c>
      <c r="N19" s="32"/>
      <c r="O19" s="34"/>
    </row>
    <row r="20" spans="1:15" ht="15" x14ac:dyDescent="0.25">
      <c r="A20" s="1" t="s">
        <v>285</v>
      </c>
      <c r="B20" s="1" t="s">
        <v>600</v>
      </c>
      <c r="C20" s="1">
        <v>26</v>
      </c>
      <c r="D20" s="38"/>
      <c r="E20" s="1" t="s">
        <v>288</v>
      </c>
      <c r="F20" s="1" t="s">
        <v>600</v>
      </c>
      <c r="G20" s="1">
        <v>3</v>
      </c>
      <c r="H20" s="38"/>
      <c r="I20" s="1" t="s">
        <v>277</v>
      </c>
      <c r="J20" s="1" t="s">
        <v>596</v>
      </c>
      <c r="K20" s="1">
        <v>3</v>
      </c>
      <c r="L20" s="38"/>
      <c r="M20" s="1" t="s">
        <v>152</v>
      </c>
      <c r="N20" s="1" t="s">
        <v>598</v>
      </c>
      <c r="O20" s="1">
        <v>4</v>
      </c>
    </row>
    <row r="21" spans="1:15" ht="15" x14ac:dyDescent="0.25">
      <c r="A21" s="1" t="s">
        <v>227</v>
      </c>
      <c r="B21" s="1" t="s">
        <v>603</v>
      </c>
      <c r="C21" s="1">
        <v>24</v>
      </c>
      <c r="D21" s="38"/>
      <c r="E21" s="1" t="s">
        <v>231</v>
      </c>
      <c r="F21" s="1" t="s">
        <v>603</v>
      </c>
      <c r="G21" s="1">
        <v>3</v>
      </c>
      <c r="H21" s="38"/>
      <c r="I21" s="1" t="s">
        <v>286</v>
      </c>
      <c r="J21" s="1" t="s">
        <v>601</v>
      </c>
      <c r="K21" s="1">
        <v>2</v>
      </c>
      <c r="L21" s="38"/>
      <c r="M21" s="1" t="s">
        <v>218</v>
      </c>
      <c r="N21" s="1" t="s">
        <v>596</v>
      </c>
      <c r="O21" s="1">
        <v>3</v>
      </c>
    </row>
    <row r="22" spans="1:15" ht="15" x14ac:dyDescent="0.25">
      <c r="A22" s="1" t="s">
        <v>115</v>
      </c>
      <c r="B22" s="1" t="s">
        <v>601</v>
      </c>
      <c r="C22" s="1">
        <v>24</v>
      </c>
      <c r="D22" s="38"/>
      <c r="E22" s="1" t="s">
        <v>227</v>
      </c>
      <c r="F22" s="1" t="s">
        <v>603</v>
      </c>
      <c r="G22" s="1">
        <v>3</v>
      </c>
      <c r="H22" s="38"/>
      <c r="I22" s="1" t="s">
        <v>160</v>
      </c>
      <c r="J22" s="1" t="s">
        <v>600</v>
      </c>
      <c r="K22" s="1">
        <v>1</v>
      </c>
      <c r="L22" s="38"/>
      <c r="M22" s="1" t="s">
        <v>285</v>
      </c>
      <c r="N22" s="1" t="s">
        <v>600</v>
      </c>
      <c r="O22" s="1">
        <v>3</v>
      </c>
    </row>
    <row r="23" spans="1:15" ht="15" x14ac:dyDescent="0.25">
      <c r="A23" s="1" t="s">
        <v>231</v>
      </c>
      <c r="B23" s="1" t="s">
        <v>603</v>
      </c>
      <c r="C23" s="1">
        <v>21</v>
      </c>
      <c r="D23" s="38"/>
      <c r="E23" s="1" t="s">
        <v>274</v>
      </c>
      <c r="F23" s="1" t="s">
        <v>599</v>
      </c>
      <c r="G23" s="1">
        <v>3</v>
      </c>
      <c r="H23" s="38"/>
      <c r="I23" s="1" t="s">
        <v>183</v>
      </c>
      <c r="J23" s="1" t="s">
        <v>601</v>
      </c>
      <c r="K23" s="1">
        <v>1</v>
      </c>
      <c r="L23" s="38"/>
      <c r="M23" s="1" t="s">
        <v>114</v>
      </c>
      <c r="N23" s="1" t="s">
        <v>598</v>
      </c>
      <c r="O23" s="1">
        <v>2</v>
      </c>
    </row>
    <row r="24" spans="1:15" ht="15" x14ac:dyDescent="0.25">
      <c r="A24" s="1" t="s">
        <v>226</v>
      </c>
      <c r="B24" s="1" t="s">
        <v>603</v>
      </c>
      <c r="C24" s="1">
        <v>21</v>
      </c>
      <c r="D24" s="38"/>
      <c r="E24" s="1" t="s">
        <v>189</v>
      </c>
      <c r="F24" s="1" t="s">
        <v>597</v>
      </c>
      <c r="G24" s="1">
        <v>2</v>
      </c>
      <c r="H24" s="38"/>
      <c r="I24" s="1" t="s">
        <v>190</v>
      </c>
      <c r="J24" s="1" t="s">
        <v>597</v>
      </c>
      <c r="K24" s="1">
        <v>1</v>
      </c>
      <c r="L24" s="38"/>
      <c r="M24" s="1" t="s">
        <v>193</v>
      </c>
      <c r="N24" s="1" t="s">
        <v>597</v>
      </c>
      <c r="O24" s="1">
        <v>2</v>
      </c>
    </row>
    <row r="25" spans="1:15" x14ac:dyDescent="0.2">
      <c r="A25" s="28" t="s">
        <v>81</v>
      </c>
      <c r="B25" s="32"/>
      <c r="C25" s="34"/>
      <c r="D25" s="31"/>
      <c r="E25" s="28" t="s">
        <v>82</v>
      </c>
      <c r="F25" s="32"/>
      <c r="G25" s="33"/>
      <c r="H25" s="31"/>
      <c r="I25" s="28" t="s">
        <v>83</v>
      </c>
      <c r="J25" s="32"/>
      <c r="K25" s="34"/>
      <c r="L25" s="31"/>
      <c r="M25" s="28" t="s">
        <v>84</v>
      </c>
      <c r="N25" s="32"/>
      <c r="O25" s="34"/>
    </row>
    <row r="26" spans="1:15" ht="15" x14ac:dyDescent="0.25">
      <c r="A26" s="1" t="s">
        <v>218</v>
      </c>
      <c r="B26" s="1" t="s">
        <v>596</v>
      </c>
      <c r="C26" s="50">
        <v>0.67100000000000004</v>
      </c>
      <c r="D26" s="38"/>
      <c r="E26" s="1" t="s">
        <v>218</v>
      </c>
      <c r="F26" s="1" t="s">
        <v>596</v>
      </c>
      <c r="G26" s="51" t="s">
        <v>614</v>
      </c>
      <c r="H26" s="38"/>
      <c r="I26" s="1" t="s">
        <v>218</v>
      </c>
      <c r="J26" s="1" t="s">
        <v>596</v>
      </c>
      <c r="K26" s="50">
        <v>0.745</v>
      </c>
      <c r="L26" s="38"/>
      <c r="M26" s="1" t="s">
        <v>115</v>
      </c>
      <c r="N26" s="1" t="s">
        <v>601</v>
      </c>
      <c r="O26" s="1">
        <v>57</v>
      </c>
    </row>
    <row r="27" spans="1:15" ht="15" x14ac:dyDescent="0.25">
      <c r="A27" s="1" t="s">
        <v>114</v>
      </c>
      <c r="B27" s="1" t="s">
        <v>598</v>
      </c>
      <c r="C27" s="50">
        <v>0.59299999999999997</v>
      </c>
      <c r="D27" s="38"/>
      <c r="E27" s="1" t="s">
        <v>192</v>
      </c>
      <c r="F27" s="1" t="s">
        <v>597</v>
      </c>
      <c r="G27" s="51" t="s">
        <v>615</v>
      </c>
      <c r="H27" s="38"/>
      <c r="I27" s="1" t="s">
        <v>277</v>
      </c>
      <c r="J27" s="1" t="s">
        <v>596</v>
      </c>
      <c r="K27" s="50">
        <v>0.67700000000000005</v>
      </c>
      <c r="L27" s="38"/>
      <c r="M27" s="1" t="s">
        <v>218</v>
      </c>
      <c r="N27" s="1" t="s">
        <v>596</v>
      </c>
      <c r="O27" s="1">
        <v>54</v>
      </c>
    </row>
    <row r="28" spans="1:15" ht="15" x14ac:dyDescent="0.25">
      <c r="A28" s="1" t="s">
        <v>192</v>
      </c>
      <c r="B28" s="1" t="s">
        <v>597</v>
      </c>
      <c r="C28" s="50">
        <v>0.59</v>
      </c>
      <c r="D28" s="38"/>
      <c r="E28" s="1" t="s">
        <v>193</v>
      </c>
      <c r="F28" s="1" t="s">
        <v>597</v>
      </c>
      <c r="G28" s="51" t="s">
        <v>616</v>
      </c>
      <c r="H28" s="38"/>
      <c r="I28" s="1" t="s">
        <v>393</v>
      </c>
      <c r="J28" s="1" t="s">
        <v>596</v>
      </c>
      <c r="K28" s="50">
        <v>0.66700000000000004</v>
      </c>
      <c r="L28" s="38"/>
      <c r="M28" s="1" t="s">
        <v>176</v>
      </c>
      <c r="N28" s="1" t="s">
        <v>599</v>
      </c>
      <c r="O28" s="1">
        <v>51</v>
      </c>
    </row>
    <row r="29" spans="1:15" ht="15" x14ac:dyDescent="0.25">
      <c r="A29" s="1" t="s">
        <v>176</v>
      </c>
      <c r="B29" s="1" t="s">
        <v>599</v>
      </c>
      <c r="C29" s="50">
        <v>0.57599999999999996</v>
      </c>
      <c r="D29" s="38"/>
      <c r="E29" s="1" t="s">
        <v>114</v>
      </c>
      <c r="F29" s="1" t="s">
        <v>598</v>
      </c>
      <c r="G29" s="51" t="s">
        <v>617</v>
      </c>
      <c r="H29" s="38"/>
      <c r="I29" s="1" t="s">
        <v>221</v>
      </c>
      <c r="J29" s="1" t="s">
        <v>596</v>
      </c>
      <c r="K29" s="50">
        <v>0.66200000000000003</v>
      </c>
      <c r="L29" s="38"/>
      <c r="M29" s="1" t="s">
        <v>114</v>
      </c>
      <c r="N29" s="1" t="s">
        <v>598</v>
      </c>
      <c r="O29" s="1">
        <v>51</v>
      </c>
    </row>
    <row r="30" spans="1:15" ht="15" x14ac:dyDescent="0.25">
      <c r="A30" s="1" t="s">
        <v>221</v>
      </c>
      <c r="B30" s="1" t="s">
        <v>596</v>
      </c>
      <c r="C30" s="50">
        <v>0.57099999999999995</v>
      </c>
      <c r="D30" s="38"/>
      <c r="E30" s="1" t="s">
        <v>176</v>
      </c>
      <c r="F30" s="1" t="s">
        <v>599</v>
      </c>
      <c r="G30" s="51" t="s">
        <v>618</v>
      </c>
      <c r="H30" s="38"/>
      <c r="I30" s="1" t="s">
        <v>114</v>
      </c>
      <c r="J30" s="1" t="s">
        <v>598</v>
      </c>
      <c r="K30" s="50">
        <v>0.64900000000000002</v>
      </c>
      <c r="L30" s="38"/>
      <c r="M30" s="1" t="s">
        <v>288</v>
      </c>
      <c r="N30" s="1" t="s">
        <v>600</v>
      </c>
      <c r="O30" s="1">
        <v>47</v>
      </c>
    </row>
    <row r="31" spans="1:15" x14ac:dyDescent="0.2">
      <c r="A31" s="28" t="s">
        <v>85</v>
      </c>
      <c r="B31" s="32"/>
      <c r="C31" s="34"/>
      <c r="D31" s="31"/>
      <c r="E31" s="28" t="s">
        <v>86</v>
      </c>
      <c r="F31" s="32"/>
      <c r="G31" s="33"/>
      <c r="H31" s="31"/>
      <c r="I31" s="28" t="s">
        <v>87</v>
      </c>
      <c r="J31" s="32"/>
      <c r="K31" s="34"/>
      <c r="L31" s="31"/>
      <c r="M31" s="28" t="s">
        <v>88</v>
      </c>
      <c r="N31" s="32"/>
      <c r="O31" s="34"/>
    </row>
    <row r="32" spans="1:15" ht="15" x14ac:dyDescent="0.25">
      <c r="A32" s="1" t="s">
        <v>226</v>
      </c>
      <c r="B32" s="1" t="s">
        <v>603</v>
      </c>
      <c r="C32" s="1">
        <v>119</v>
      </c>
      <c r="D32" s="38"/>
      <c r="E32" s="1" t="s">
        <v>288</v>
      </c>
      <c r="F32" s="1" t="s">
        <v>600</v>
      </c>
      <c r="G32" s="1">
        <v>15</v>
      </c>
      <c r="H32" s="38"/>
      <c r="I32" s="1" t="s">
        <v>114</v>
      </c>
      <c r="J32" s="1" t="s">
        <v>598</v>
      </c>
      <c r="K32" s="1">
        <v>6</v>
      </c>
      <c r="L32" s="38"/>
      <c r="M32" s="1" t="s">
        <v>114</v>
      </c>
      <c r="N32" s="1" t="s">
        <v>598</v>
      </c>
      <c r="O32" s="1">
        <v>1</v>
      </c>
    </row>
    <row r="33" spans="1:15" ht="15" x14ac:dyDescent="0.25">
      <c r="A33" s="1" t="s">
        <v>193</v>
      </c>
      <c r="B33" s="1" t="s">
        <v>597</v>
      </c>
      <c r="C33" s="1">
        <v>109</v>
      </c>
      <c r="D33" s="38"/>
      <c r="E33" s="1" t="s">
        <v>161</v>
      </c>
      <c r="F33" s="1" t="s">
        <v>600</v>
      </c>
      <c r="G33" s="1">
        <v>15</v>
      </c>
      <c r="H33" s="38"/>
      <c r="I33" s="1" t="s">
        <v>117</v>
      </c>
      <c r="J33" s="1" t="s">
        <v>598</v>
      </c>
      <c r="K33" s="1">
        <v>6</v>
      </c>
      <c r="L33" s="38"/>
      <c r="M33" s="1" t="s">
        <v>319</v>
      </c>
      <c r="N33" s="1" t="s">
        <v>598</v>
      </c>
      <c r="O33" s="1">
        <v>1</v>
      </c>
    </row>
    <row r="34" spans="1:15" ht="15" x14ac:dyDescent="0.25">
      <c r="A34" s="1" t="s">
        <v>172</v>
      </c>
      <c r="B34" s="1" t="s">
        <v>599</v>
      </c>
      <c r="C34" s="1">
        <v>98</v>
      </c>
      <c r="D34" s="38"/>
      <c r="E34" s="1" t="s">
        <v>171</v>
      </c>
      <c r="F34" s="1" t="s">
        <v>599</v>
      </c>
      <c r="G34" s="1">
        <v>15</v>
      </c>
      <c r="H34" s="38"/>
      <c r="I34" s="1" t="s">
        <v>115</v>
      </c>
      <c r="J34" s="1" t="s">
        <v>601</v>
      </c>
      <c r="K34" s="1">
        <v>6</v>
      </c>
      <c r="L34" s="38"/>
      <c r="M34" s="1" t="s">
        <v>158</v>
      </c>
      <c r="N34" s="1" t="s">
        <v>600</v>
      </c>
      <c r="O34" s="1">
        <v>1</v>
      </c>
    </row>
    <row r="35" spans="1:15" ht="15" x14ac:dyDescent="0.25">
      <c r="A35" s="1" t="s">
        <v>221</v>
      </c>
      <c r="B35" s="1" t="s">
        <v>596</v>
      </c>
      <c r="C35" s="1">
        <v>87</v>
      </c>
      <c r="D35" s="38"/>
      <c r="E35" s="1" t="s">
        <v>233</v>
      </c>
      <c r="F35" s="1" t="s">
        <v>603</v>
      </c>
      <c r="G35" s="1">
        <v>15</v>
      </c>
      <c r="H35" s="38"/>
      <c r="I35" s="1" t="s">
        <v>116</v>
      </c>
      <c r="J35" s="1" t="s">
        <v>601</v>
      </c>
      <c r="K35" s="1">
        <v>6</v>
      </c>
      <c r="L35" s="38"/>
      <c r="M35" s="1" t="s">
        <v>156</v>
      </c>
      <c r="N35" s="1" t="s">
        <v>598</v>
      </c>
      <c r="O35" s="1">
        <v>1</v>
      </c>
    </row>
    <row r="36" spans="1:15" ht="15" x14ac:dyDescent="0.25">
      <c r="A36" s="1" t="s">
        <v>117</v>
      </c>
      <c r="B36" s="1" t="s">
        <v>598</v>
      </c>
      <c r="C36" s="1">
        <v>83</v>
      </c>
      <c r="D36" s="38"/>
      <c r="E36" s="1" t="s">
        <v>172</v>
      </c>
      <c r="F36" s="1" t="s">
        <v>599</v>
      </c>
      <c r="G36" s="1">
        <v>14</v>
      </c>
      <c r="H36" s="38"/>
      <c r="I36" s="1" t="s">
        <v>254</v>
      </c>
      <c r="J36" s="1" t="s">
        <v>601</v>
      </c>
      <c r="K36" s="1">
        <v>5</v>
      </c>
      <c r="L36" s="38"/>
      <c r="M36" s="36"/>
      <c r="N36" s="37"/>
      <c r="O36" s="37"/>
    </row>
    <row r="37" spans="1:15" x14ac:dyDescent="0.2">
      <c r="A37" s="28" t="s">
        <v>89</v>
      </c>
      <c r="B37" s="32"/>
      <c r="C37" s="34"/>
      <c r="D37" s="31"/>
      <c r="E37" s="28" t="s">
        <v>90</v>
      </c>
      <c r="F37" s="32"/>
      <c r="G37" s="33"/>
      <c r="H37" s="31"/>
      <c r="I37" s="28" t="s">
        <v>91</v>
      </c>
      <c r="J37" s="32"/>
      <c r="K37" s="34"/>
      <c r="L37" s="31"/>
      <c r="M37" s="28" t="s">
        <v>92</v>
      </c>
      <c r="N37" s="32"/>
      <c r="O37" s="34"/>
    </row>
    <row r="38" spans="1:15" ht="15" x14ac:dyDescent="0.25">
      <c r="A38" s="1" t="s">
        <v>193</v>
      </c>
      <c r="B38" s="1" t="s">
        <v>597</v>
      </c>
      <c r="C38" s="52">
        <v>152</v>
      </c>
      <c r="D38" s="38"/>
      <c r="E38" s="1" t="s">
        <v>221</v>
      </c>
      <c r="F38" s="1" t="s">
        <v>596</v>
      </c>
      <c r="G38" s="51" t="s">
        <v>615</v>
      </c>
      <c r="H38" s="38"/>
      <c r="I38" s="1" t="s">
        <v>227</v>
      </c>
      <c r="J38" s="1" t="s">
        <v>603</v>
      </c>
      <c r="K38" s="1">
        <v>13</v>
      </c>
      <c r="L38" s="38"/>
      <c r="M38" s="1" t="s">
        <v>227</v>
      </c>
      <c r="N38" s="1" t="s">
        <v>603</v>
      </c>
      <c r="O38" s="1">
        <v>141</v>
      </c>
    </row>
    <row r="39" spans="1:15" ht="15" x14ac:dyDescent="0.25">
      <c r="A39" s="1" t="s">
        <v>226</v>
      </c>
      <c r="B39" s="1" t="s">
        <v>603</v>
      </c>
      <c r="C39" s="52">
        <v>132</v>
      </c>
      <c r="D39" s="38"/>
      <c r="E39" s="1" t="s">
        <v>162</v>
      </c>
      <c r="F39" s="1" t="s">
        <v>600</v>
      </c>
      <c r="G39" s="51" t="s">
        <v>615</v>
      </c>
      <c r="H39" s="38"/>
      <c r="I39" s="1" t="s">
        <v>285</v>
      </c>
      <c r="J39" s="1" t="s">
        <v>600</v>
      </c>
      <c r="K39" s="1">
        <v>13</v>
      </c>
      <c r="L39" s="38"/>
      <c r="M39" s="1" t="s">
        <v>254</v>
      </c>
      <c r="N39" s="1" t="s">
        <v>601</v>
      </c>
      <c r="O39" s="1">
        <v>55</v>
      </c>
    </row>
    <row r="40" spans="1:15" ht="15" x14ac:dyDescent="0.25">
      <c r="A40" s="1" t="s">
        <v>172</v>
      </c>
      <c r="B40" s="1" t="s">
        <v>599</v>
      </c>
      <c r="C40" s="52">
        <v>132</v>
      </c>
      <c r="D40" s="38"/>
      <c r="E40" s="1" t="s">
        <v>318</v>
      </c>
      <c r="F40" s="1" t="s">
        <v>597</v>
      </c>
      <c r="G40" s="51" t="s">
        <v>615</v>
      </c>
      <c r="H40" s="38"/>
      <c r="I40" s="1" t="s">
        <v>175</v>
      </c>
      <c r="J40" s="1" t="s">
        <v>599</v>
      </c>
      <c r="K40" s="1">
        <v>11</v>
      </c>
      <c r="L40" s="38"/>
      <c r="M40" s="1" t="s">
        <v>194</v>
      </c>
      <c r="N40" s="1" t="s">
        <v>597</v>
      </c>
      <c r="O40" s="1">
        <v>52</v>
      </c>
    </row>
    <row r="41" spans="1:15" ht="15" x14ac:dyDescent="0.25">
      <c r="A41" s="1" t="s">
        <v>117</v>
      </c>
      <c r="B41" s="1" t="s">
        <v>598</v>
      </c>
      <c r="C41" s="52">
        <v>118</v>
      </c>
      <c r="D41" s="38"/>
      <c r="E41" s="1" t="s">
        <v>319</v>
      </c>
      <c r="F41" s="1" t="s">
        <v>598</v>
      </c>
      <c r="G41" s="51" t="s">
        <v>619</v>
      </c>
      <c r="H41" s="38"/>
      <c r="I41" s="1" t="s">
        <v>286</v>
      </c>
      <c r="J41" s="1" t="s">
        <v>601</v>
      </c>
      <c r="K41" s="1">
        <v>11</v>
      </c>
      <c r="L41" s="38"/>
      <c r="M41" s="1" t="s">
        <v>285</v>
      </c>
      <c r="N41" s="1" t="s">
        <v>600</v>
      </c>
      <c r="O41" s="1">
        <v>50</v>
      </c>
    </row>
    <row r="42" spans="1:15" ht="15" x14ac:dyDescent="0.25">
      <c r="A42" s="1" t="s">
        <v>285</v>
      </c>
      <c r="B42" s="1" t="s">
        <v>600</v>
      </c>
      <c r="C42" s="52">
        <v>110</v>
      </c>
      <c r="D42" s="38"/>
      <c r="E42" s="1" t="s">
        <v>156</v>
      </c>
      <c r="F42" s="1" t="s">
        <v>598</v>
      </c>
      <c r="G42" s="51" t="s">
        <v>619</v>
      </c>
      <c r="H42" s="38"/>
      <c r="I42" s="1" t="s">
        <v>198</v>
      </c>
      <c r="J42" s="1" t="s">
        <v>602</v>
      </c>
      <c r="K42" s="1">
        <v>7</v>
      </c>
      <c r="L42" s="38"/>
      <c r="M42" s="1" t="s">
        <v>175</v>
      </c>
      <c r="N42" s="1" t="s">
        <v>599</v>
      </c>
      <c r="O42" s="1">
        <v>46</v>
      </c>
    </row>
    <row r="43" spans="1:15" x14ac:dyDescent="0.2">
      <c r="A43" s="28" t="s">
        <v>93</v>
      </c>
      <c r="B43" s="32"/>
      <c r="C43" s="34"/>
      <c r="D43" s="31"/>
      <c r="E43" s="28"/>
      <c r="F43" s="32"/>
      <c r="G43" s="33"/>
      <c r="H43" s="31"/>
      <c r="I43" s="28"/>
      <c r="J43" s="32"/>
      <c r="K43" s="34"/>
      <c r="L43" s="31"/>
      <c r="M43" s="28" t="s">
        <v>109</v>
      </c>
      <c r="N43" s="32"/>
      <c r="O43" s="34"/>
    </row>
    <row r="44" spans="1:15" ht="15" x14ac:dyDescent="0.25">
      <c r="A44" s="1" t="s">
        <v>285</v>
      </c>
      <c r="B44" s="1" t="s">
        <v>600</v>
      </c>
      <c r="C44" s="1">
        <v>10</v>
      </c>
      <c r="D44" s="38"/>
      <c r="E44" s="36"/>
      <c r="F44" s="37"/>
      <c r="G44" s="39"/>
      <c r="H44" s="38"/>
      <c r="I44" s="36"/>
      <c r="J44" s="37"/>
      <c r="K44" s="37"/>
      <c r="L44" s="38"/>
      <c r="M44" s="1" t="s">
        <v>193</v>
      </c>
      <c r="N44" s="1" t="s">
        <v>597</v>
      </c>
      <c r="O44" s="1">
        <v>2</v>
      </c>
    </row>
    <row r="45" spans="1:15" ht="15" x14ac:dyDescent="0.25">
      <c r="A45" s="1" t="s">
        <v>221</v>
      </c>
      <c r="B45" s="1" t="s">
        <v>596</v>
      </c>
      <c r="C45" s="1">
        <v>5</v>
      </c>
      <c r="D45" s="38"/>
      <c r="E45" s="36"/>
      <c r="F45" s="37"/>
      <c r="G45" s="39"/>
      <c r="H45" s="38"/>
      <c r="I45" s="36"/>
      <c r="J45" s="37"/>
      <c r="K45" s="37"/>
      <c r="L45" s="38"/>
      <c r="M45" s="1" t="s">
        <v>192</v>
      </c>
      <c r="N45" s="1" t="s">
        <v>597</v>
      </c>
      <c r="O45" s="1">
        <v>2</v>
      </c>
    </row>
    <row r="46" spans="1:15" ht="15" x14ac:dyDescent="0.25">
      <c r="A46" s="1" t="s">
        <v>254</v>
      </c>
      <c r="B46" s="1" t="s">
        <v>601</v>
      </c>
      <c r="C46" s="1">
        <v>4</v>
      </c>
      <c r="D46" s="38"/>
      <c r="E46" s="36"/>
      <c r="F46" s="37"/>
      <c r="G46" s="39"/>
      <c r="H46" s="38"/>
      <c r="I46" s="36"/>
      <c r="J46" s="37"/>
      <c r="K46" s="37"/>
      <c r="L46" s="38"/>
      <c r="M46" s="1" t="s">
        <v>173</v>
      </c>
      <c r="N46" s="1" t="s">
        <v>599</v>
      </c>
      <c r="O46" s="1">
        <v>1</v>
      </c>
    </row>
    <row r="47" spans="1:15" ht="15" x14ac:dyDescent="0.25">
      <c r="A47" s="1" t="s">
        <v>173</v>
      </c>
      <c r="B47" s="1" t="s">
        <v>599</v>
      </c>
      <c r="C47" s="1">
        <v>4</v>
      </c>
      <c r="D47" s="38"/>
      <c r="E47" s="36"/>
      <c r="F47" s="37"/>
      <c r="G47" s="39"/>
      <c r="H47" s="38"/>
      <c r="I47" s="36"/>
      <c r="J47" s="37"/>
      <c r="K47" s="37"/>
      <c r="L47" s="38"/>
      <c r="M47" s="36"/>
      <c r="N47" s="37"/>
      <c r="O47" s="37"/>
    </row>
    <row r="48" spans="1:15" ht="15" x14ac:dyDescent="0.25">
      <c r="A48" s="1" t="s">
        <v>227</v>
      </c>
      <c r="B48" s="1" t="s">
        <v>603</v>
      </c>
      <c r="C48" s="1">
        <v>4</v>
      </c>
      <c r="D48" s="38"/>
      <c r="E48" s="36"/>
      <c r="F48" s="37"/>
      <c r="G48" s="39"/>
      <c r="H48" s="38"/>
      <c r="I48" s="36"/>
      <c r="J48" s="37"/>
      <c r="K48" s="37"/>
      <c r="L48" s="38"/>
      <c r="M48" s="36"/>
      <c r="N48" s="37"/>
      <c r="O48" s="37"/>
    </row>
    <row r="49" spans="1:15" x14ac:dyDescent="0.2">
      <c r="A49" s="40"/>
      <c r="B49" s="41"/>
      <c r="C49" s="41"/>
      <c r="D49" s="42"/>
      <c r="E49" s="40"/>
      <c r="F49" s="41"/>
      <c r="G49" s="43"/>
      <c r="H49" s="42"/>
      <c r="I49" s="40"/>
      <c r="J49" s="41"/>
      <c r="K49" s="41"/>
      <c r="L49" s="42"/>
      <c r="M49" s="40"/>
      <c r="N49" s="41"/>
      <c r="O49" s="41"/>
    </row>
    <row r="50" spans="1:15" x14ac:dyDescent="0.2">
      <c r="A50" s="28" t="s">
        <v>94</v>
      </c>
      <c r="B50" s="29"/>
      <c r="C50" s="30"/>
      <c r="D50" s="31"/>
      <c r="E50" s="28" t="s">
        <v>95</v>
      </c>
      <c r="F50" s="32"/>
      <c r="G50" s="33"/>
      <c r="H50" s="31"/>
      <c r="I50" s="28" t="s">
        <v>67</v>
      </c>
      <c r="J50" s="32"/>
      <c r="K50" s="34"/>
      <c r="L50" s="31"/>
      <c r="M50" s="28" t="s">
        <v>68</v>
      </c>
      <c r="N50" s="32"/>
      <c r="O50" s="34"/>
    </row>
    <row r="51" spans="1:15" ht="15" x14ac:dyDescent="0.25">
      <c r="A51" s="1" t="s">
        <v>116</v>
      </c>
      <c r="B51" s="1" t="s">
        <v>601</v>
      </c>
      <c r="C51" s="47"/>
      <c r="D51" s="38"/>
      <c r="E51" s="1" t="s">
        <v>116</v>
      </c>
      <c r="F51" s="1" t="s">
        <v>601</v>
      </c>
      <c r="G51" s="49" t="s">
        <v>561</v>
      </c>
      <c r="H51" s="38"/>
      <c r="I51" s="1" t="s">
        <v>116</v>
      </c>
      <c r="J51" s="1" t="s">
        <v>601</v>
      </c>
      <c r="K51" s="1">
        <v>422</v>
      </c>
      <c r="L51" s="38"/>
      <c r="M51" s="1" t="s">
        <v>246</v>
      </c>
      <c r="N51" s="1" t="s">
        <v>603</v>
      </c>
      <c r="O51" s="1">
        <v>141</v>
      </c>
    </row>
    <row r="52" spans="1:15" ht="15" x14ac:dyDescent="0.25">
      <c r="A52" s="1" t="s">
        <v>158</v>
      </c>
      <c r="B52" s="1" t="s">
        <v>600</v>
      </c>
      <c r="C52" s="47"/>
      <c r="D52" s="38"/>
      <c r="E52" s="1" t="s">
        <v>176</v>
      </c>
      <c r="F52" s="1" t="s">
        <v>599</v>
      </c>
      <c r="G52" s="49" t="s">
        <v>564</v>
      </c>
      <c r="H52" s="38"/>
      <c r="I52" s="1" t="s">
        <v>246</v>
      </c>
      <c r="J52" s="1" t="s">
        <v>603</v>
      </c>
      <c r="K52" s="1">
        <v>354</v>
      </c>
      <c r="L52" s="38"/>
      <c r="M52" s="1" t="s">
        <v>223</v>
      </c>
      <c r="N52" s="1" t="s">
        <v>603</v>
      </c>
      <c r="O52" s="1">
        <v>139</v>
      </c>
    </row>
    <row r="53" spans="1:15" ht="15" x14ac:dyDescent="0.25">
      <c r="A53" s="1" t="s">
        <v>246</v>
      </c>
      <c r="B53" s="1" t="s">
        <v>603</v>
      </c>
      <c r="C53" s="47"/>
      <c r="D53" s="38"/>
      <c r="E53" s="1" t="s">
        <v>158</v>
      </c>
      <c r="F53" s="1" t="s">
        <v>600</v>
      </c>
      <c r="G53" s="49" t="s">
        <v>554</v>
      </c>
      <c r="H53" s="38"/>
      <c r="I53" s="1" t="s">
        <v>158</v>
      </c>
      <c r="J53" s="1" t="s">
        <v>600</v>
      </c>
      <c r="K53" s="1">
        <v>339</v>
      </c>
      <c r="L53" s="38"/>
      <c r="M53" s="1" t="s">
        <v>158</v>
      </c>
      <c r="N53" s="1" t="s">
        <v>600</v>
      </c>
      <c r="O53" s="1">
        <v>127</v>
      </c>
    </row>
    <row r="54" spans="1:15" ht="15" x14ac:dyDescent="0.25">
      <c r="A54" s="1" t="s">
        <v>176</v>
      </c>
      <c r="B54" s="1" t="s">
        <v>599</v>
      </c>
      <c r="C54" s="47"/>
      <c r="D54" s="38"/>
      <c r="E54" s="1" t="s">
        <v>246</v>
      </c>
      <c r="F54" s="1" t="s">
        <v>603</v>
      </c>
      <c r="G54" s="49" t="s">
        <v>576</v>
      </c>
      <c r="H54" s="38"/>
      <c r="I54" s="1" t="s">
        <v>176</v>
      </c>
      <c r="J54" s="1" t="s">
        <v>599</v>
      </c>
      <c r="K54" s="1">
        <v>326</v>
      </c>
      <c r="L54" s="38"/>
      <c r="M54" s="1" t="s">
        <v>116</v>
      </c>
      <c r="N54" s="1" t="s">
        <v>601</v>
      </c>
      <c r="O54" s="1">
        <v>119</v>
      </c>
    </row>
    <row r="55" spans="1:15" ht="15" x14ac:dyDescent="0.25">
      <c r="A55" s="1" t="s">
        <v>223</v>
      </c>
      <c r="B55" s="1" t="s">
        <v>603</v>
      </c>
      <c r="C55" s="47"/>
      <c r="D55" s="38"/>
      <c r="E55" s="1" t="s">
        <v>192</v>
      </c>
      <c r="F55" s="1" t="s">
        <v>597</v>
      </c>
      <c r="G55" s="49" t="s">
        <v>592</v>
      </c>
      <c r="H55" s="38"/>
      <c r="I55" s="1" t="s">
        <v>174</v>
      </c>
      <c r="J55" s="1" t="s">
        <v>599</v>
      </c>
      <c r="K55" s="1">
        <v>269</v>
      </c>
      <c r="L55" s="38"/>
      <c r="M55" s="1" t="s">
        <v>115</v>
      </c>
      <c r="N55" s="1" t="s">
        <v>601</v>
      </c>
      <c r="O55" s="1">
        <v>103</v>
      </c>
    </row>
    <row r="56" spans="1:15" x14ac:dyDescent="0.2">
      <c r="A56" s="28" t="s">
        <v>96</v>
      </c>
      <c r="B56" s="32"/>
      <c r="C56" s="34"/>
      <c r="D56" s="31"/>
      <c r="E56" s="28" t="s">
        <v>69</v>
      </c>
      <c r="F56" s="32"/>
      <c r="G56" s="33"/>
      <c r="H56" s="31"/>
      <c r="I56" s="28" t="s">
        <v>70</v>
      </c>
      <c r="J56" s="32"/>
      <c r="K56" s="34"/>
      <c r="L56" s="31"/>
      <c r="M56" s="28" t="s">
        <v>71</v>
      </c>
      <c r="N56" s="32"/>
      <c r="O56" s="34"/>
    </row>
    <row r="57" spans="1:15" ht="15" x14ac:dyDescent="0.25">
      <c r="A57" s="1" t="s">
        <v>223</v>
      </c>
      <c r="B57" s="1" t="s">
        <v>603</v>
      </c>
      <c r="C57" s="1">
        <v>112</v>
      </c>
      <c r="D57" s="38"/>
      <c r="E57" s="1" t="s">
        <v>246</v>
      </c>
      <c r="F57" s="1" t="s">
        <v>603</v>
      </c>
      <c r="G57" s="1">
        <v>162</v>
      </c>
      <c r="H57" s="38"/>
      <c r="I57" s="1" t="s">
        <v>116</v>
      </c>
      <c r="J57" s="1" t="s">
        <v>601</v>
      </c>
      <c r="K57" s="1">
        <v>38</v>
      </c>
      <c r="L57" s="38"/>
      <c r="M57" s="1" t="s">
        <v>116</v>
      </c>
      <c r="N57" s="1" t="s">
        <v>601</v>
      </c>
      <c r="O57" s="1">
        <v>15</v>
      </c>
    </row>
    <row r="58" spans="1:15" ht="15" x14ac:dyDescent="0.25">
      <c r="A58" s="1" t="s">
        <v>158</v>
      </c>
      <c r="B58" s="1" t="s">
        <v>600</v>
      </c>
      <c r="C58" s="1">
        <v>88</v>
      </c>
      <c r="D58" s="38"/>
      <c r="E58" s="1" t="s">
        <v>116</v>
      </c>
      <c r="F58" s="1" t="s">
        <v>601</v>
      </c>
      <c r="G58" s="1">
        <v>157</v>
      </c>
      <c r="H58" s="38"/>
      <c r="I58" s="1" t="s">
        <v>246</v>
      </c>
      <c r="J58" s="1" t="s">
        <v>603</v>
      </c>
      <c r="K58" s="1">
        <v>35</v>
      </c>
      <c r="L58" s="38"/>
      <c r="M58" s="1" t="s">
        <v>246</v>
      </c>
      <c r="N58" s="1" t="s">
        <v>603</v>
      </c>
      <c r="O58" s="1">
        <v>7</v>
      </c>
    </row>
    <row r="59" spans="1:15" ht="15" x14ac:dyDescent="0.25">
      <c r="A59" s="1" t="s">
        <v>246</v>
      </c>
      <c r="B59" s="1" t="s">
        <v>603</v>
      </c>
      <c r="C59" s="1">
        <v>84</v>
      </c>
      <c r="D59" s="38"/>
      <c r="E59" s="1" t="s">
        <v>158</v>
      </c>
      <c r="F59" s="1" t="s">
        <v>600</v>
      </c>
      <c r="G59" s="1">
        <v>127</v>
      </c>
      <c r="H59" s="38"/>
      <c r="I59" s="1" t="s">
        <v>223</v>
      </c>
      <c r="J59" s="1" t="s">
        <v>603</v>
      </c>
      <c r="K59" s="1">
        <v>19</v>
      </c>
      <c r="L59" s="38"/>
      <c r="M59" s="1" t="s">
        <v>288</v>
      </c>
      <c r="N59" s="1" t="s">
        <v>600</v>
      </c>
      <c r="O59" s="1">
        <v>7</v>
      </c>
    </row>
    <row r="60" spans="1:15" ht="15" x14ac:dyDescent="0.25">
      <c r="A60" s="1" t="s">
        <v>116</v>
      </c>
      <c r="B60" s="1" t="s">
        <v>601</v>
      </c>
      <c r="C60" s="1">
        <v>75</v>
      </c>
      <c r="D60" s="38"/>
      <c r="E60" s="1" t="s">
        <v>223</v>
      </c>
      <c r="F60" s="1" t="s">
        <v>603</v>
      </c>
      <c r="G60" s="1">
        <v>102</v>
      </c>
      <c r="H60" s="38"/>
      <c r="I60" s="1" t="s">
        <v>158</v>
      </c>
      <c r="J60" s="1" t="s">
        <v>600</v>
      </c>
      <c r="K60" s="1">
        <v>15</v>
      </c>
      <c r="L60" s="38"/>
      <c r="M60" s="1" t="s">
        <v>158</v>
      </c>
      <c r="N60" s="1" t="s">
        <v>600</v>
      </c>
      <c r="O60" s="1">
        <v>6</v>
      </c>
    </row>
    <row r="61" spans="1:15" ht="15" x14ac:dyDescent="0.25">
      <c r="A61" s="1" t="s">
        <v>288</v>
      </c>
      <c r="B61" s="1" t="s">
        <v>600</v>
      </c>
      <c r="C61" s="1">
        <v>53</v>
      </c>
      <c r="D61" s="38"/>
      <c r="E61" s="1" t="s">
        <v>174</v>
      </c>
      <c r="F61" s="1" t="s">
        <v>599</v>
      </c>
      <c r="G61" s="1">
        <v>98</v>
      </c>
      <c r="H61" s="38"/>
      <c r="I61" s="1" t="s">
        <v>115</v>
      </c>
      <c r="J61" s="1" t="s">
        <v>601</v>
      </c>
      <c r="K61" s="1">
        <v>10</v>
      </c>
      <c r="L61" s="38"/>
      <c r="M61" s="1" t="s">
        <v>218</v>
      </c>
      <c r="N61" s="1" t="s">
        <v>596</v>
      </c>
      <c r="O61" s="1">
        <v>5</v>
      </c>
    </row>
    <row r="62" spans="1:15" x14ac:dyDescent="0.2">
      <c r="A62" s="28" t="s">
        <v>72</v>
      </c>
      <c r="B62" s="32"/>
      <c r="C62" s="34"/>
      <c r="D62" s="31"/>
      <c r="E62" s="28" t="s">
        <v>97</v>
      </c>
      <c r="F62" s="32"/>
      <c r="G62" s="33"/>
      <c r="H62" s="31"/>
      <c r="I62" s="28" t="s">
        <v>75</v>
      </c>
      <c r="J62" s="32"/>
      <c r="K62" s="34"/>
      <c r="L62" s="31"/>
      <c r="M62" s="28" t="s">
        <v>76</v>
      </c>
      <c r="N62" s="32"/>
      <c r="O62" s="34"/>
    </row>
    <row r="63" spans="1:15" ht="15" x14ac:dyDescent="0.25">
      <c r="A63" s="1" t="s">
        <v>116</v>
      </c>
      <c r="B63" s="1" t="s">
        <v>601</v>
      </c>
      <c r="C63" s="1">
        <v>5</v>
      </c>
      <c r="D63" s="38"/>
      <c r="E63" s="1" t="s">
        <v>192</v>
      </c>
      <c r="F63" s="1" t="s">
        <v>597</v>
      </c>
      <c r="G63" s="1">
        <v>87</v>
      </c>
      <c r="H63" s="38"/>
      <c r="I63" s="1" t="s">
        <v>223</v>
      </c>
      <c r="J63" s="1" t="s">
        <v>603</v>
      </c>
      <c r="K63" s="1">
        <v>74</v>
      </c>
      <c r="L63" s="38"/>
      <c r="M63" s="1" t="s">
        <v>116</v>
      </c>
      <c r="N63" s="1" t="s">
        <v>601</v>
      </c>
      <c r="O63" s="1">
        <v>6</v>
      </c>
    </row>
    <row r="64" spans="1:15" ht="15" x14ac:dyDescent="0.25">
      <c r="A64" s="1" t="s">
        <v>246</v>
      </c>
      <c r="B64" s="1" t="s">
        <v>603</v>
      </c>
      <c r="C64" s="1">
        <v>5</v>
      </c>
      <c r="D64" s="38"/>
      <c r="E64" s="1" t="s">
        <v>176</v>
      </c>
      <c r="F64" s="1" t="s">
        <v>599</v>
      </c>
      <c r="G64" s="1">
        <v>79</v>
      </c>
      <c r="H64" s="38"/>
      <c r="I64" s="1" t="s">
        <v>115</v>
      </c>
      <c r="J64" s="1" t="s">
        <v>601</v>
      </c>
      <c r="K64" s="1">
        <v>64</v>
      </c>
      <c r="L64" s="38"/>
      <c r="M64" s="1" t="s">
        <v>288</v>
      </c>
      <c r="N64" s="1" t="s">
        <v>600</v>
      </c>
      <c r="O64" s="1">
        <v>5</v>
      </c>
    </row>
    <row r="65" spans="1:15" ht="15" x14ac:dyDescent="0.25">
      <c r="A65" s="1" t="s">
        <v>158</v>
      </c>
      <c r="B65" s="1" t="s">
        <v>600</v>
      </c>
      <c r="C65" s="1">
        <v>4</v>
      </c>
      <c r="D65" s="38"/>
      <c r="E65" s="1" t="s">
        <v>236</v>
      </c>
      <c r="F65" s="1" t="s">
        <v>596</v>
      </c>
      <c r="G65" s="1">
        <v>51</v>
      </c>
      <c r="H65" s="38"/>
      <c r="I65" s="1" t="s">
        <v>158</v>
      </c>
      <c r="J65" s="1" t="s">
        <v>600</v>
      </c>
      <c r="K65" s="1">
        <v>60</v>
      </c>
      <c r="L65" s="38"/>
      <c r="M65" s="1" t="s">
        <v>176</v>
      </c>
      <c r="N65" s="1" t="s">
        <v>599</v>
      </c>
      <c r="O65" s="1">
        <v>4</v>
      </c>
    </row>
    <row r="66" spans="1:15" ht="15" x14ac:dyDescent="0.25">
      <c r="A66" s="1" t="s">
        <v>115</v>
      </c>
      <c r="B66" s="1" t="s">
        <v>601</v>
      </c>
      <c r="C66" s="1">
        <v>3</v>
      </c>
      <c r="D66" s="38"/>
      <c r="E66" s="1" t="s">
        <v>117</v>
      </c>
      <c r="F66" s="1" t="s">
        <v>598</v>
      </c>
      <c r="G66" s="1">
        <v>42</v>
      </c>
      <c r="H66" s="38"/>
      <c r="I66" s="1" t="s">
        <v>288</v>
      </c>
      <c r="J66" s="1" t="s">
        <v>600</v>
      </c>
      <c r="K66" s="1">
        <v>49</v>
      </c>
      <c r="L66" s="38"/>
      <c r="M66" s="1" t="s">
        <v>223</v>
      </c>
      <c r="N66" s="1" t="s">
        <v>603</v>
      </c>
      <c r="O66" s="1">
        <v>4</v>
      </c>
    </row>
    <row r="67" spans="1:15" ht="15" x14ac:dyDescent="0.25">
      <c r="A67" s="1" t="s">
        <v>176</v>
      </c>
      <c r="B67" s="1" t="s">
        <v>599</v>
      </c>
      <c r="C67" s="1">
        <v>2</v>
      </c>
      <c r="D67" s="38"/>
      <c r="E67" s="1" t="s">
        <v>193</v>
      </c>
      <c r="F67" s="1" t="s">
        <v>597</v>
      </c>
      <c r="G67" s="1">
        <v>35</v>
      </c>
      <c r="H67" s="38"/>
      <c r="I67" s="1" t="s">
        <v>393</v>
      </c>
      <c r="J67" s="1" t="s">
        <v>596</v>
      </c>
      <c r="K67" s="1">
        <v>48</v>
      </c>
      <c r="L67" s="38"/>
      <c r="M67" s="1" t="s">
        <v>393</v>
      </c>
      <c r="N67" s="1" t="s">
        <v>596</v>
      </c>
      <c r="O67" s="1">
        <v>4</v>
      </c>
    </row>
    <row r="68" spans="1:15" x14ac:dyDescent="0.2">
      <c r="A68" s="28" t="s">
        <v>98</v>
      </c>
      <c r="B68" s="32"/>
      <c r="C68" s="34"/>
      <c r="D68" s="31"/>
      <c r="E68" s="28" t="s">
        <v>99</v>
      </c>
      <c r="F68" s="32"/>
      <c r="G68" s="33"/>
      <c r="H68" s="31"/>
      <c r="I68" s="28" t="s">
        <v>100</v>
      </c>
      <c r="J68" s="32"/>
      <c r="K68" s="34"/>
      <c r="L68" s="31"/>
      <c r="M68" s="28" t="s">
        <v>101</v>
      </c>
      <c r="N68" s="32"/>
      <c r="O68" s="34"/>
    </row>
    <row r="69" spans="1:15" ht="15" x14ac:dyDescent="0.25">
      <c r="A69" s="1" t="s">
        <v>176</v>
      </c>
      <c r="B69" s="1" t="s">
        <v>599</v>
      </c>
      <c r="C69" s="1">
        <v>3</v>
      </c>
      <c r="D69" s="38"/>
      <c r="E69" s="1" t="s">
        <v>176</v>
      </c>
      <c r="F69" s="1" t="s">
        <v>599</v>
      </c>
      <c r="G69" s="1">
        <v>3</v>
      </c>
      <c r="H69" s="38"/>
      <c r="I69" s="1" t="s">
        <v>223</v>
      </c>
      <c r="J69" s="1" t="s">
        <v>603</v>
      </c>
      <c r="K69" s="1">
        <v>47</v>
      </c>
      <c r="L69" s="38"/>
      <c r="M69" s="1" t="s">
        <v>176</v>
      </c>
      <c r="N69" s="1" t="s">
        <v>599</v>
      </c>
      <c r="O69" s="1">
        <v>2</v>
      </c>
    </row>
    <row r="70" spans="1:15" ht="15" x14ac:dyDescent="0.25">
      <c r="A70" s="1" t="s">
        <v>236</v>
      </c>
      <c r="B70" s="1" t="s">
        <v>596</v>
      </c>
      <c r="C70" s="1">
        <v>2</v>
      </c>
      <c r="D70" s="38"/>
      <c r="E70" s="1" t="s">
        <v>116</v>
      </c>
      <c r="F70" s="1" t="s">
        <v>601</v>
      </c>
      <c r="G70" s="1">
        <v>3</v>
      </c>
      <c r="H70" s="38"/>
      <c r="I70" s="1" t="s">
        <v>393</v>
      </c>
      <c r="J70" s="1" t="s">
        <v>596</v>
      </c>
      <c r="K70" s="1">
        <v>42</v>
      </c>
      <c r="L70" s="38"/>
      <c r="M70" s="47"/>
      <c r="N70" s="47"/>
      <c r="O70" s="47"/>
    </row>
    <row r="71" spans="1:15" ht="15" x14ac:dyDescent="0.25">
      <c r="A71" s="1" t="s">
        <v>116</v>
      </c>
      <c r="B71" s="1" t="s">
        <v>601</v>
      </c>
      <c r="C71" s="1">
        <v>1</v>
      </c>
      <c r="D71" s="38"/>
      <c r="E71" s="1" t="s">
        <v>246</v>
      </c>
      <c r="F71" s="1" t="s">
        <v>603</v>
      </c>
      <c r="G71" s="1">
        <v>2</v>
      </c>
      <c r="H71" s="38"/>
      <c r="I71" s="1" t="s">
        <v>152</v>
      </c>
      <c r="J71" s="1" t="s">
        <v>598</v>
      </c>
      <c r="K71" s="1">
        <v>37</v>
      </c>
      <c r="L71" s="38"/>
      <c r="M71" s="47"/>
      <c r="N71" s="47"/>
      <c r="O71" s="47"/>
    </row>
    <row r="72" spans="1:15" ht="15" x14ac:dyDescent="0.25">
      <c r="A72" s="1" t="s">
        <v>223</v>
      </c>
      <c r="B72" s="1" t="s">
        <v>603</v>
      </c>
      <c r="C72" s="1">
        <v>1</v>
      </c>
      <c r="D72" s="38"/>
      <c r="E72" s="1" t="s">
        <v>223</v>
      </c>
      <c r="F72" s="1" t="s">
        <v>603</v>
      </c>
      <c r="G72" s="1">
        <v>1</v>
      </c>
      <c r="H72" s="38"/>
      <c r="I72" s="1" t="s">
        <v>158</v>
      </c>
      <c r="J72" s="1" t="s">
        <v>600</v>
      </c>
      <c r="K72" s="1">
        <v>31</v>
      </c>
      <c r="L72" s="38"/>
      <c r="M72" s="47"/>
      <c r="N72" s="47"/>
      <c r="O72" s="47"/>
    </row>
    <row r="73" spans="1:15" ht="15" x14ac:dyDescent="0.25">
      <c r="A73" s="1" t="s">
        <v>152</v>
      </c>
      <c r="B73" s="1" t="s">
        <v>598</v>
      </c>
      <c r="C73" s="1">
        <v>1</v>
      </c>
      <c r="D73" s="38"/>
      <c r="E73" s="1" t="s">
        <v>152</v>
      </c>
      <c r="F73" s="1" t="s">
        <v>598</v>
      </c>
      <c r="G73" s="1">
        <v>1</v>
      </c>
      <c r="H73" s="38"/>
      <c r="I73" s="1" t="s">
        <v>176</v>
      </c>
      <c r="J73" s="1" t="s">
        <v>599</v>
      </c>
      <c r="K73" s="1">
        <v>28</v>
      </c>
      <c r="L73" s="38"/>
      <c r="M73" s="47"/>
      <c r="N73" s="47"/>
      <c r="O73" s="47"/>
    </row>
    <row r="74" spans="1:15" x14ac:dyDescent="0.2">
      <c r="A74" s="28" t="s">
        <v>102</v>
      </c>
      <c r="B74" s="32"/>
      <c r="C74" s="34"/>
      <c r="D74" s="31"/>
      <c r="E74" s="28" t="s">
        <v>103</v>
      </c>
      <c r="F74" s="32"/>
      <c r="G74" s="33"/>
      <c r="H74" s="31"/>
      <c r="I74" s="28" t="s">
        <v>104</v>
      </c>
      <c r="J74" s="32"/>
      <c r="K74" s="34"/>
      <c r="L74" s="31"/>
      <c r="M74" s="28" t="s">
        <v>105</v>
      </c>
      <c r="N74" s="32"/>
      <c r="O74" s="34"/>
    </row>
    <row r="75" spans="1:15" ht="15" x14ac:dyDescent="0.25">
      <c r="A75" s="1" t="s">
        <v>176</v>
      </c>
      <c r="B75" s="1" t="s">
        <v>599</v>
      </c>
      <c r="C75" s="1">
        <v>6</v>
      </c>
      <c r="D75" s="38"/>
      <c r="E75" s="1" t="s">
        <v>116</v>
      </c>
      <c r="F75" s="1" t="s">
        <v>601</v>
      </c>
      <c r="G75" s="1">
        <v>8</v>
      </c>
      <c r="H75" s="38"/>
      <c r="I75" s="1" t="s">
        <v>117</v>
      </c>
      <c r="J75" s="1" t="s">
        <v>598</v>
      </c>
      <c r="K75" s="1">
        <v>9</v>
      </c>
      <c r="L75" s="38"/>
      <c r="M75" s="1" t="s">
        <v>176</v>
      </c>
      <c r="N75" s="1" t="s">
        <v>599</v>
      </c>
      <c r="O75" s="1">
        <v>9</v>
      </c>
    </row>
    <row r="76" spans="1:15" ht="15" x14ac:dyDescent="0.25">
      <c r="A76" s="1" t="s">
        <v>393</v>
      </c>
      <c r="B76" s="1" t="s">
        <v>596</v>
      </c>
      <c r="C76" s="1">
        <v>6</v>
      </c>
      <c r="D76" s="38"/>
      <c r="E76" s="1" t="s">
        <v>192</v>
      </c>
      <c r="F76" s="1" t="s">
        <v>597</v>
      </c>
      <c r="G76" s="1">
        <v>7</v>
      </c>
      <c r="H76" s="38"/>
      <c r="I76" s="1" t="s">
        <v>236</v>
      </c>
      <c r="J76" s="1" t="s">
        <v>596</v>
      </c>
      <c r="K76" s="1">
        <v>9</v>
      </c>
      <c r="L76" s="38"/>
      <c r="M76" s="1" t="s">
        <v>117</v>
      </c>
      <c r="N76" s="1" t="s">
        <v>598</v>
      </c>
      <c r="O76" s="1">
        <v>9</v>
      </c>
    </row>
    <row r="77" spans="1:15" ht="15" x14ac:dyDescent="0.25">
      <c r="A77" s="1" t="s">
        <v>115</v>
      </c>
      <c r="B77" s="1" t="s">
        <v>601</v>
      </c>
      <c r="C77" s="1">
        <v>6</v>
      </c>
      <c r="D77" s="38"/>
      <c r="E77" s="1" t="s">
        <v>176</v>
      </c>
      <c r="F77" s="1" t="s">
        <v>599</v>
      </c>
      <c r="G77" s="1">
        <v>7</v>
      </c>
      <c r="H77" s="38"/>
      <c r="I77" s="1" t="s">
        <v>116</v>
      </c>
      <c r="J77" s="1" t="s">
        <v>601</v>
      </c>
      <c r="K77" s="1">
        <v>9</v>
      </c>
      <c r="L77" s="38"/>
      <c r="M77" s="1" t="s">
        <v>192</v>
      </c>
      <c r="N77" s="1" t="s">
        <v>597</v>
      </c>
      <c r="O77" s="1">
        <v>8</v>
      </c>
    </row>
    <row r="78" spans="1:15" ht="15" x14ac:dyDescent="0.25">
      <c r="A78" s="1" t="s">
        <v>174</v>
      </c>
      <c r="B78" s="1" t="s">
        <v>599</v>
      </c>
      <c r="C78" s="1">
        <v>5</v>
      </c>
      <c r="D78" s="38"/>
      <c r="E78" s="1" t="s">
        <v>246</v>
      </c>
      <c r="F78" s="1" t="s">
        <v>603</v>
      </c>
      <c r="G78" s="1">
        <v>5</v>
      </c>
      <c r="H78" s="38"/>
      <c r="I78" s="1" t="s">
        <v>158</v>
      </c>
      <c r="J78" s="1" t="s">
        <v>600</v>
      </c>
      <c r="K78" s="1">
        <v>9</v>
      </c>
      <c r="L78" s="38"/>
      <c r="M78" s="1" t="s">
        <v>236</v>
      </c>
      <c r="N78" s="1" t="s">
        <v>596</v>
      </c>
      <c r="O78" s="1">
        <v>8</v>
      </c>
    </row>
    <row r="79" spans="1:15" ht="15" x14ac:dyDescent="0.25">
      <c r="A79" s="1" t="s">
        <v>152</v>
      </c>
      <c r="B79" s="1" t="s">
        <v>598</v>
      </c>
      <c r="C79" s="1">
        <v>5</v>
      </c>
      <c r="D79" s="38"/>
      <c r="E79" s="1" t="s">
        <v>174</v>
      </c>
      <c r="F79" s="1" t="s">
        <v>599</v>
      </c>
      <c r="G79" s="1">
        <v>5</v>
      </c>
      <c r="H79" s="38"/>
      <c r="I79" s="1" t="s">
        <v>246</v>
      </c>
      <c r="J79" s="1" t="s">
        <v>603</v>
      </c>
      <c r="K79" s="1">
        <v>8</v>
      </c>
      <c r="L79" s="38"/>
      <c r="M79" s="1" t="s">
        <v>174</v>
      </c>
      <c r="N79" s="1" t="s">
        <v>599</v>
      </c>
      <c r="O79" s="1">
        <v>7</v>
      </c>
    </row>
    <row r="80" spans="1:15" x14ac:dyDescent="0.2">
      <c r="A80" s="28" t="s">
        <v>106</v>
      </c>
      <c r="B80" s="32"/>
      <c r="C80" s="34"/>
      <c r="D80" s="31"/>
      <c r="E80" s="28" t="s">
        <v>107</v>
      </c>
      <c r="F80" s="32"/>
      <c r="G80" s="33"/>
      <c r="H80" s="31"/>
      <c r="I80" s="28" t="s">
        <v>108</v>
      </c>
      <c r="J80" s="32"/>
      <c r="K80" s="34"/>
      <c r="L80" s="31"/>
      <c r="M80" s="28" t="s">
        <v>48</v>
      </c>
      <c r="N80" s="32"/>
      <c r="O80" s="34"/>
    </row>
    <row r="81" spans="1:15" ht="15" x14ac:dyDescent="0.25">
      <c r="A81" s="1" t="s">
        <v>158</v>
      </c>
      <c r="B81" s="1" t="s">
        <v>600</v>
      </c>
      <c r="C81" s="1">
        <v>7</v>
      </c>
      <c r="D81" s="38"/>
      <c r="E81" s="1" t="s">
        <v>192</v>
      </c>
      <c r="F81" s="1" t="s">
        <v>597</v>
      </c>
      <c r="G81" s="1">
        <v>3</v>
      </c>
      <c r="H81" s="38"/>
      <c r="I81" s="1" t="s">
        <v>192</v>
      </c>
      <c r="J81" s="1" t="s">
        <v>597</v>
      </c>
      <c r="K81" s="1">
        <v>2</v>
      </c>
      <c r="L81" s="38"/>
      <c r="M81" s="1" t="s">
        <v>117</v>
      </c>
      <c r="N81" s="1" t="s">
        <v>598</v>
      </c>
      <c r="O81" s="13">
        <v>0.84</v>
      </c>
    </row>
    <row r="82" spans="1:15" ht="15" x14ac:dyDescent="0.25">
      <c r="A82" s="1" t="s">
        <v>288</v>
      </c>
      <c r="B82" s="1" t="s">
        <v>600</v>
      </c>
      <c r="C82" s="1">
        <v>7</v>
      </c>
      <c r="D82" s="38"/>
      <c r="E82" s="1" t="s">
        <v>236</v>
      </c>
      <c r="F82" s="1" t="s">
        <v>596</v>
      </c>
      <c r="G82" s="1">
        <v>2</v>
      </c>
      <c r="H82" s="38"/>
      <c r="I82" s="1" t="s">
        <v>236</v>
      </c>
      <c r="J82" s="1" t="s">
        <v>596</v>
      </c>
      <c r="K82" s="1">
        <v>2</v>
      </c>
      <c r="L82" s="38"/>
      <c r="M82" s="1" t="s">
        <v>192</v>
      </c>
      <c r="N82" s="1" t="s">
        <v>597</v>
      </c>
      <c r="O82" s="13">
        <v>2.08</v>
      </c>
    </row>
    <row r="83" spans="1:15" ht="15" x14ac:dyDescent="0.25">
      <c r="A83" s="1" t="s">
        <v>223</v>
      </c>
      <c r="B83" s="1" t="s">
        <v>603</v>
      </c>
      <c r="C83" s="1">
        <v>7</v>
      </c>
      <c r="D83" s="38"/>
      <c r="E83" s="1" t="s">
        <v>116</v>
      </c>
      <c r="F83" s="1" t="s">
        <v>601</v>
      </c>
      <c r="G83" s="1">
        <v>1</v>
      </c>
      <c r="H83" s="38"/>
      <c r="I83" s="1" t="s">
        <v>117</v>
      </c>
      <c r="J83" s="1" t="s">
        <v>598</v>
      </c>
      <c r="K83" s="1">
        <v>1</v>
      </c>
      <c r="L83" s="38"/>
      <c r="M83" s="1" t="s">
        <v>236</v>
      </c>
      <c r="N83" s="1" t="s">
        <v>596</v>
      </c>
      <c r="O83" s="13">
        <v>2.96</v>
      </c>
    </row>
    <row r="84" spans="1:15" ht="15" x14ac:dyDescent="0.25">
      <c r="A84" s="1" t="s">
        <v>116</v>
      </c>
      <c r="B84" s="1" t="s">
        <v>601</v>
      </c>
      <c r="C84" s="1">
        <v>6</v>
      </c>
      <c r="D84" s="38"/>
      <c r="E84" s="36"/>
      <c r="F84" s="37"/>
      <c r="G84" s="39"/>
      <c r="H84" s="38"/>
      <c r="I84" s="1" t="s">
        <v>193</v>
      </c>
      <c r="J84" s="1" t="s">
        <v>597</v>
      </c>
      <c r="K84" s="1">
        <v>1</v>
      </c>
      <c r="L84" s="38"/>
      <c r="M84" s="1" t="s">
        <v>176</v>
      </c>
      <c r="N84" s="1" t="s">
        <v>599</v>
      </c>
      <c r="O84" s="13">
        <v>3.88</v>
      </c>
    </row>
    <row r="85" spans="1:15" ht="15" x14ac:dyDescent="0.25">
      <c r="A85" s="1" t="s">
        <v>115</v>
      </c>
      <c r="B85" s="1" t="s">
        <v>601</v>
      </c>
      <c r="C85" s="1">
        <v>6</v>
      </c>
      <c r="D85" s="38"/>
      <c r="E85" s="36"/>
      <c r="F85" s="37"/>
      <c r="G85" s="39"/>
      <c r="H85" s="38"/>
      <c r="I85" s="1" t="s">
        <v>158</v>
      </c>
      <c r="J85" s="1" t="s">
        <v>600</v>
      </c>
      <c r="K85" s="1">
        <v>1</v>
      </c>
      <c r="L85" s="38"/>
      <c r="M85" s="1" t="s">
        <v>218</v>
      </c>
      <c r="N85" s="1" t="s">
        <v>596</v>
      </c>
      <c r="O85" s="13">
        <v>4.2</v>
      </c>
    </row>
    <row r="86" spans="1:15" x14ac:dyDescent="0.2">
      <c r="A86" s="28" t="s">
        <v>109</v>
      </c>
      <c r="B86" s="37"/>
      <c r="C86" s="37"/>
      <c r="D86" s="38"/>
      <c r="E86" s="36"/>
      <c r="F86" s="37"/>
      <c r="G86" s="39"/>
      <c r="H86" s="38"/>
      <c r="I86" s="36"/>
      <c r="J86" s="37"/>
      <c r="K86" s="37"/>
      <c r="L86" s="38"/>
      <c r="M86" s="36"/>
      <c r="N86" s="37"/>
      <c r="O86" s="44"/>
    </row>
    <row r="87" spans="1:15" ht="15" x14ac:dyDescent="0.25">
      <c r="A87" s="1" t="s">
        <v>319</v>
      </c>
      <c r="B87" s="1" t="s">
        <v>598</v>
      </c>
      <c r="C87" s="52">
        <v>2</v>
      </c>
      <c r="D87" s="38"/>
      <c r="E87" s="36"/>
      <c r="F87" s="37"/>
      <c r="G87" s="39"/>
      <c r="H87" s="38"/>
      <c r="I87" s="36"/>
      <c r="J87" s="37"/>
      <c r="K87" s="37"/>
      <c r="L87" s="38"/>
      <c r="M87" s="36"/>
      <c r="N87" s="37"/>
      <c r="O87" s="44"/>
    </row>
    <row r="88" spans="1:15" ht="15" x14ac:dyDescent="0.25">
      <c r="A88" s="1" t="s">
        <v>288</v>
      </c>
      <c r="B88" s="1" t="s">
        <v>600</v>
      </c>
      <c r="C88" s="52">
        <v>2</v>
      </c>
      <c r="D88" s="38"/>
      <c r="E88" s="36"/>
      <c r="F88" s="37"/>
      <c r="G88" s="39"/>
      <c r="H88" s="38"/>
      <c r="I88" s="36"/>
      <c r="J88" s="37"/>
      <c r="K88" s="37"/>
      <c r="L88" s="38"/>
      <c r="M88" s="36"/>
      <c r="N88" s="37"/>
      <c r="O88" s="44"/>
    </row>
    <row r="89" spans="1:15" ht="15" x14ac:dyDescent="0.25">
      <c r="A89" s="1" t="s">
        <v>236</v>
      </c>
      <c r="B89" s="1" t="s">
        <v>596</v>
      </c>
      <c r="C89" s="52">
        <v>1</v>
      </c>
      <c r="D89" s="38"/>
      <c r="E89" s="36"/>
      <c r="F89" s="37"/>
      <c r="G89" s="39"/>
      <c r="H89" s="38"/>
      <c r="I89" s="36"/>
      <c r="J89" s="37"/>
      <c r="K89" s="37"/>
      <c r="L89" s="38"/>
      <c r="M89" s="36"/>
      <c r="N89" s="37"/>
      <c r="O89" s="44"/>
    </row>
    <row r="90" spans="1:15" x14ac:dyDescent="0.2">
      <c r="A90" s="36"/>
      <c r="B90" s="37"/>
      <c r="C90" s="37"/>
      <c r="D90" s="38"/>
      <c r="E90" s="36"/>
      <c r="F90" s="37"/>
      <c r="G90" s="39"/>
      <c r="H90" s="38"/>
      <c r="I90" s="36"/>
      <c r="J90" s="37"/>
      <c r="K90" s="37"/>
      <c r="L90" s="38"/>
      <c r="M90" s="36"/>
      <c r="N90" s="37"/>
      <c r="O90" s="44"/>
    </row>
    <row r="91" spans="1:15" x14ac:dyDescent="0.2">
      <c r="A91" s="36"/>
      <c r="B91" s="37"/>
      <c r="C91" s="37"/>
      <c r="D91" s="38"/>
      <c r="E91" s="36"/>
      <c r="F91" s="37"/>
      <c r="G91" s="39"/>
      <c r="H91" s="38"/>
      <c r="I91" s="36"/>
      <c r="J91" s="37"/>
      <c r="K91" s="37"/>
      <c r="L91" s="38"/>
      <c r="M91" s="36"/>
      <c r="N91" s="37"/>
      <c r="O91" s="44"/>
    </row>
    <row r="92" spans="1:15" x14ac:dyDescent="0.2">
      <c r="A92" s="36"/>
      <c r="B92" s="37"/>
      <c r="C92" s="37"/>
      <c r="D92" s="38"/>
      <c r="E92" s="36"/>
      <c r="F92" s="37"/>
      <c r="G92" s="39"/>
      <c r="H92" s="38"/>
      <c r="I92" s="36"/>
      <c r="J92" s="37"/>
      <c r="K92" s="37"/>
      <c r="L92" s="38"/>
      <c r="M92" s="36"/>
      <c r="N92" s="37"/>
      <c r="O92" s="44"/>
    </row>
    <row r="93" spans="1:15" x14ac:dyDescent="0.2">
      <c r="A93" s="36"/>
      <c r="B93" s="37"/>
      <c r="C93" s="37"/>
      <c r="D93" s="38"/>
      <c r="E93" s="36"/>
      <c r="F93" s="37"/>
      <c r="G93" s="39"/>
      <c r="H93" s="38"/>
      <c r="I93" s="36"/>
      <c r="J93" s="37"/>
      <c r="K93" s="37"/>
      <c r="L93" s="38"/>
      <c r="M93" s="36"/>
      <c r="N93" s="37"/>
      <c r="O93" s="44"/>
    </row>
    <row r="94" spans="1:15" x14ac:dyDescent="0.2">
      <c r="A94" s="36"/>
      <c r="B94" s="37"/>
      <c r="C94" s="37"/>
      <c r="D94" s="38"/>
      <c r="E94" s="36"/>
      <c r="F94" s="37"/>
      <c r="G94" s="39"/>
      <c r="H94" s="38"/>
      <c r="I94" s="36"/>
      <c r="J94" s="37"/>
      <c r="K94" s="37"/>
      <c r="L94" s="38"/>
      <c r="M94" s="36"/>
      <c r="N94" s="37"/>
      <c r="O94" s="44"/>
    </row>
    <row r="95" spans="1:15" x14ac:dyDescent="0.2">
      <c r="A95" s="36"/>
      <c r="B95" s="37"/>
      <c r="C95" s="37"/>
      <c r="D95" s="38"/>
      <c r="E95" s="36"/>
      <c r="F95" s="37"/>
      <c r="G95" s="39"/>
      <c r="H95" s="38"/>
      <c r="I95" s="36"/>
      <c r="J95" s="37"/>
      <c r="K95" s="37"/>
      <c r="L95" s="38"/>
      <c r="M95" s="36"/>
      <c r="N95" s="37"/>
      <c r="O95" s="44"/>
    </row>
    <row r="96" spans="1:15" x14ac:dyDescent="0.2">
      <c r="A96" s="36"/>
      <c r="B96" s="37"/>
      <c r="C96" s="37"/>
      <c r="D96" s="38"/>
      <c r="E96" s="36"/>
      <c r="F96" s="37"/>
      <c r="G96" s="39"/>
      <c r="H96" s="38"/>
      <c r="I96" s="36"/>
      <c r="J96" s="37"/>
      <c r="K96" s="37"/>
      <c r="L96" s="38"/>
      <c r="M96" s="36"/>
      <c r="N96" s="37"/>
      <c r="O96" s="44"/>
    </row>
    <row r="97" spans="1:15" x14ac:dyDescent="0.2">
      <c r="A97" s="36"/>
      <c r="B97" s="37"/>
      <c r="C97" s="37"/>
      <c r="D97" s="38"/>
      <c r="E97" s="36"/>
      <c r="F97" s="37"/>
      <c r="G97" s="39"/>
      <c r="H97" s="38"/>
      <c r="I97" s="36"/>
      <c r="J97" s="37"/>
      <c r="K97" s="37"/>
      <c r="L97" s="38"/>
      <c r="M97" s="36"/>
      <c r="N97" s="37"/>
      <c r="O97" s="44"/>
    </row>
    <row r="98" spans="1:15" x14ac:dyDescent="0.2">
      <c r="A98" s="36"/>
      <c r="B98" s="37"/>
      <c r="C98" s="37"/>
      <c r="D98" s="38"/>
      <c r="E98" s="36"/>
      <c r="F98" s="37"/>
      <c r="G98" s="39"/>
      <c r="H98" s="38"/>
      <c r="I98" s="36"/>
      <c r="J98" s="37"/>
      <c r="K98" s="37"/>
      <c r="L98" s="38"/>
      <c r="M98" s="36"/>
      <c r="N98" s="37"/>
      <c r="O98" s="44"/>
    </row>
    <row r="99" spans="1:15" x14ac:dyDescent="0.2">
      <c r="A99" s="36"/>
      <c r="B99" s="37"/>
      <c r="C99" s="37"/>
      <c r="D99" s="38"/>
      <c r="E99" s="36"/>
      <c r="F99" s="37"/>
      <c r="G99" s="39"/>
      <c r="H99" s="38"/>
      <c r="I99" s="36"/>
      <c r="J99" s="37"/>
      <c r="K99" s="37"/>
      <c r="L99" s="38"/>
      <c r="M99" s="36"/>
      <c r="N99" s="37"/>
      <c r="O99" s="44"/>
    </row>
    <row r="100" spans="1:15" x14ac:dyDescent="0.2">
      <c r="A100" s="36"/>
      <c r="B100" s="37"/>
      <c r="C100" s="37"/>
      <c r="D100" s="38"/>
      <c r="E100" s="36"/>
      <c r="F100" s="37"/>
      <c r="G100" s="39"/>
      <c r="H100" s="38"/>
      <c r="I100" s="36"/>
      <c r="J100" s="37"/>
      <c r="K100" s="37"/>
      <c r="L100" s="38"/>
      <c r="M100" s="36"/>
      <c r="N100" s="37"/>
      <c r="O100" s="44"/>
    </row>
    <row r="101" spans="1:15" x14ac:dyDescent="0.2">
      <c r="A101" s="36"/>
      <c r="B101" s="37"/>
      <c r="C101" s="37"/>
      <c r="D101" s="38"/>
      <c r="E101" s="36"/>
      <c r="F101" s="37"/>
      <c r="G101" s="39"/>
      <c r="H101" s="38"/>
      <c r="I101" s="36"/>
      <c r="J101" s="37"/>
      <c r="K101" s="37"/>
      <c r="L101" s="38"/>
      <c r="M101" s="36"/>
      <c r="N101" s="37"/>
      <c r="O101" s="44"/>
    </row>
    <row r="102" spans="1:15" x14ac:dyDescent="0.2">
      <c r="A102" s="36"/>
      <c r="B102" s="37"/>
      <c r="C102" s="37"/>
      <c r="D102" s="38"/>
      <c r="E102" s="36"/>
      <c r="F102" s="37"/>
      <c r="G102" s="39"/>
      <c r="H102" s="38"/>
      <c r="I102" s="36"/>
      <c r="J102" s="37"/>
      <c r="K102" s="37"/>
      <c r="L102" s="38"/>
      <c r="M102" s="36"/>
      <c r="N102" s="37"/>
      <c r="O102" s="44"/>
    </row>
    <row r="103" spans="1:15" x14ac:dyDescent="0.2">
      <c r="A103" s="36"/>
      <c r="B103" s="37"/>
      <c r="C103" s="37"/>
      <c r="D103" s="38"/>
      <c r="E103" s="36"/>
      <c r="F103" s="37"/>
      <c r="G103" s="39"/>
      <c r="H103" s="38"/>
      <c r="I103" s="36"/>
      <c r="J103" s="37"/>
      <c r="K103" s="37"/>
      <c r="L103" s="38"/>
      <c r="M103" s="36"/>
      <c r="N103" s="37"/>
      <c r="O103" s="37"/>
    </row>
    <row r="104" spans="1:15" x14ac:dyDescent="0.2">
      <c r="A104" s="45"/>
      <c r="B104" s="34"/>
      <c r="C104" s="34"/>
      <c r="D104" s="31"/>
      <c r="E104" s="45"/>
      <c r="F104" s="34"/>
      <c r="G104" s="33"/>
      <c r="H104" s="31"/>
      <c r="I104" s="45"/>
      <c r="J104" s="34"/>
      <c r="K104" s="34"/>
      <c r="L104" s="31"/>
      <c r="M104" s="45"/>
      <c r="N104" s="34"/>
      <c r="O104" s="34"/>
    </row>
  </sheetData>
  <phoneticPr fontId="6" type="noConversion"/>
  <pageMargins left="0.7" right="0.7" top="0.78740157499999996" bottom="0.78740157499999996" header="0.3" footer="0.3"/>
  <pageSetup paperSize="9" orientation="portrait" r:id="rId1"/>
  <ignoredErrors>
    <ignoredError sqref="G26:G30 G38:G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workbookViewId="0">
      <selection activeCell="A2" sqref="A2:C6"/>
    </sheetView>
  </sheetViews>
  <sheetFormatPr baseColWidth="10" defaultColWidth="11.42578125" defaultRowHeight="12.75" x14ac:dyDescent="0.2"/>
  <cols>
    <col min="1" max="1" width="14.28515625" style="35" customWidth="1"/>
    <col min="2" max="2" width="5.140625" style="35" customWidth="1"/>
    <col min="3" max="3" width="5.7109375" style="35" customWidth="1"/>
    <col min="4" max="4" width="1.140625" style="35" customWidth="1"/>
    <col min="5" max="5" width="14.28515625" style="35" customWidth="1"/>
    <col min="6" max="6" width="5.140625" style="35" customWidth="1"/>
    <col min="7" max="7" width="4.7109375" style="46" customWidth="1"/>
    <col min="8" max="8" width="1.140625" style="35" customWidth="1"/>
    <col min="9" max="9" width="14.28515625" style="35" customWidth="1"/>
    <col min="10" max="10" width="5.140625" style="35" customWidth="1"/>
    <col min="11" max="11" width="5.42578125" style="35" customWidth="1"/>
    <col min="12" max="12" width="1.140625" style="35" customWidth="1"/>
    <col min="13" max="13" width="14.28515625" style="35" customWidth="1"/>
    <col min="14" max="14" width="5.140625" style="35" customWidth="1"/>
    <col min="15" max="15" width="4.7109375" style="35" customWidth="1"/>
    <col min="16" max="16384" width="11.42578125" style="35"/>
  </cols>
  <sheetData>
    <row r="1" spans="1:15" x14ac:dyDescent="0.2">
      <c r="A1" s="28" t="s">
        <v>66</v>
      </c>
      <c r="B1" s="29"/>
      <c r="C1" s="30"/>
      <c r="D1" s="31"/>
      <c r="E1" s="28" t="s">
        <v>67</v>
      </c>
      <c r="F1" s="32"/>
      <c r="G1" s="33"/>
      <c r="H1" s="31"/>
      <c r="I1" s="28" t="s">
        <v>68</v>
      </c>
      <c r="J1" s="32"/>
      <c r="K1" s="34"/>
      <c r="L1" s="31"/>
      <c r="M1" s="28" t="s">
        <v>2</v>
      </c>
      <c r="N1" s="32"/>
      <c r="O1" s="34"/>
    </row>
    <row r="2" spans="1:15" ht="15" x14ac:dyDescent="0.25">
      <c r="A2" s="1" t="s">
        <v>189</v>
      </c>
      <c r="B2" s="1" t="s">
        <v>597</v>
      </c>
      <c r="C2" s="1">
        <v>122</v>
      </c>
      <c r="D2" s="38"/>
      <c r="E2" s="1" t="s">
        <v>114</v>
      </c>
      <c r="F2" s="1" t="s">
        <v>598</v>
      </c>
      <c r="G2" s="1">
        <v>91</v>
      </c>
      <c r="H2" s="38"/>
      <c r="I2" s="1" t="s">
        <v>114</v>
      </c>
      <c r="J2" s="1" t="s">
        <v>598</v>
      </c>
      <c r="K2" s="1">
        <v>57</v>
      </c>
      <c r="L2" s="38"/>
      <c r="M2" s="1" t="s">
        <v>218</v>
      </c>
      <c r="N2" s="1" t="s">
        <v>596</v>
      </c>
      <c r="O2" s="1">
        <v>65</v>
      </c>
    </row>
    <row r="3" spans="1:15" ht="15" x14ac:dyDescent="0.25">
      <c r="A3" s="1" t="s">
        <v>114</v>
      </c>
      <c r="B3" s="1" t="s">
        <v>598</v>
      </c>
      <c r="C3" s="1">
        <v>111</v>
      </c>
      <c r="D3" s="38"/>
      <c r="E3" s="1" t="s">
        <v>193</v>
      </c>
      <c r="F3" s="1" t="s">
        <v>597</v>
      </c>
      <c r="G3" s="1">
        <v>90</v>
      </c>
      <c r="H3" s="38"/>
      <c r="I3" s="1" t="s">
        <v>218</v>
      </c>
      <c r="J3" s="1" t="s">
        <v>596</v>
      </c>
      <c r="K3" s="1">
        <v>56</v>
      </c>
      <c r="L3" s="38"/>
      <c r="M3" s="1" t="s">
        <v>193</v>
      </c>
      <c r="N3" s="1" t="s">
        <v>597</v>
      </c>
      <c r="O3" s="1">
        <v>55</v>
      </c>
    </row>
    <row r="4" spans="1:15" ht="15" x14ac:dyDescent="0.25">
      <c r="A4" s="1" t="s">
        <v>218</v>
      </c>
      <c r="B4" s="1" t="s">
        <v>596</v>
      </c>
      <c r="C4" s="1">
        <v>106</v>
      </c>
      <c r="D4" s="38"/>
      <c r="E4" s="1" t="s">
        <v>219</v>
      </c>
      <c r="F4" s="1" t="s">
        <v>596</v>
      </c>
      <c r="G4" s="1">
        <v>85</v>
      </c>
      <c r="H4" s="38"/>
      <c r="I4" s="1" t="s">
        <v>152</v>
      </c>
      <c r="J4" s="1" t="s">
        <v>598</v>
      </c>
      <c r="K4" s="1">
        <v>52</v>
      </c>
      <c r="L4" s="38"/>
      <c r="M4" s="1" t="s">
        <v>192</v>
      </c>
      <c r="N4" s="1" t="s">
        <v>597</v>
      </c>
      <c r="O4" s="1">
        <v>45</v>
      </c>
    </row>
    <row r="5" spans="1:15" ht="15" x14ac:dyDescent="0.25">
      <c r="A5" s="1" t="s">
        <v>193</v>
      </c>
      <c r="B5" s="1" t="s">
        <v>597</v>
      </c>
      <c r="C5" s="1">
        <v>105</v>
      </c>
      <c r="D5" s="38"/>
      <c r="E5" s="1" t="s">
        <v>176</v>
      </c>
      <c r="F5" s="1" t="s">
        <v>599</v>
      </c>
      <c r="G5" s="1">
        <v>85</v>
      </c>
      <c r="H5" s="38"/>
      <c r="I5" s="1" t="s">
        <v>189</v>
      </c>
      <c r="J5" s="1" t="s">
        <v>597</v>
      </c>
      <c r="K5" s="1">
        <v>52</v>
      </c>
      <c r="L5" s="38"/>
      <c r="M5" s="1" t="s">
        <v>152</v>
      </c>
      <c r="N5" s="1" t="s">
        <v>598</v>
      </c>
      <c r="O5" s="1">
        <v>40</v>
      </c>
    </row>
    <row r="6" spans="1:15" ht="15" x14ac:dyDescent="0.25">
      <c r="A6" s="1" t="s">
        <v>219</v>
      </c>
      <c r="B6" s="1" t="s">
        <v>596</v>
      </c>
      <c r="C6" s="1">
        <v>105</v>
      </c>
      <c r="D6" s="38"/>
      <c r="E6" s="1" t="s">
        <v>189</v>
      </c>
      <c r="F6" s="1" t="s">
        <v>597</v>
      </c>
      <c r="G6" s="1">
        <v>83</v>
      </c>
      <c r="H6" s="38"/>
      <c r="I6" s="1" t="s">
        <v>193</v>
      </c>
      <c r="J6" s="1" t="s">
        <v>597</v>
      </c>
      <c r="K6" s="1">
        <v>49</v>
      </c>
      <c r="L6" s="38"/>
      <c r="M6" s="1" t="s">
        <v>215</v>
      </c>
      <c r="N6" s="1" t="s">
        <v>596</v>
      </c>
      <c r="O6" s="1">
        <v>40</v>
      </c>
    </row>
    <row r="7" spans="1:15" x14ac:dyDescent="0.2">
      <c r="A7" s="28" t="s">
        <v>69</v>
      </c>
      <c r="B7" s="32"/>
      <c r="C7" s="34"/>
      <c r="D7" s="31"/>
      <c r="E7" s="28" t="s">
        <v>70</v>
      </c>
      <c r="F7" s="32"/>
      <c r="G7" s="33"/>
      <c r="H7" s="31"/>
      <c r="I7" s="28" t="s">
        <v>71</v>
      </c>
      <c r="J7" s="32"/>
      <c r="K7" s="34"/>
      <c r="L7" s="31"/>
      <c r="M7" s="28" t="s">
        <v>72</v>
      </c>
      <c r="N7" s="32"/>
      <c r="O7" s="34"/>
    </row>
    <row r="8" spans="1:15" ht="15" x14ac:dyDescent="0.25">
      <c r="A8" s="1" t="s">
        <v>114</v>
      </c>
      <c r="B8" s="1" t="s">
        <v>598</v>
      </c>
      <c r="C8" s="1">
        <v>54</v>
      </c>
      <c r="D8" s="38"/>
      <c r="E8" s="1" t="s">
        <v>192</v>
      </c>
      <c r="F8" s="1" t="s">
        <v>597</v>
      </c>
      <c r="G8" s="1">
        <v>22</v>
      </c>
      <c r="H8" s="38"/>
      <c r="I8" s="1" t="s">
        <v>193</v>
      </c>
      <c r="J8" s="1" t="s">
        <v>597</v>
      </c>
      <c r="K8" s="1">
        <v>11</v>
      </c>
      <c r="L8" s="38"/>
      <c r="M8" s="1" t="s">
        <v>218</v>
      </c>
      <c r="N8" s="1" t="s">
        <v>596</v>
      </c>
      <c r="O8" s="1">
        <v>7</v>
      </c>
    </row>
    <row r="9" spans="1:15" ht="15" x14ac:dyDescent="0.25">
      <c r="A9" s="1" t="s">
        <v>176</v>
      </c>
      <c r="B9" s="1" t="s">
        <v>599</v>
      </c>
      <c r="C9" s="1">
        <v>49</v>
      </c>
      <c r="D9" s="38"/>
      <c r="E9" s="1" t="s">
        <v>176</v>
      </c>
      <c r="F9" s="1" t="s">
        <v>599</v>
      </c>
      <c r="G9" s="1">
        <v>18</v>
      </c>
      <c r="H9" s="38"/>
      <c r="I9" s="1" t="s">
        <v>152</v>
      </c>
      <c r="J9" s="1" t="s">
        <v>598</v>
      </c>
      <c r="K9" s="1">
        <v>6</v>
      </c>
      <c r="L9" s="38"/>
      <c r="M9" s="1" t="s">
        <v>285</v>
      </c>
      <c r="N9" s="1" t="s">
        <v>600</v>
      </c>
      <c r="O9" s="1">
        <v>4</v>
      </c>
    </row>
    <row r="10" spans="1:15" ht="15" x14ac:dyDescent="0.25">
      <c r="A10" s="1" t="s">
        <v>193</v>
      </c>
      <c r="B10" s="1" t="s">
        <v>597</v>
      </c>
      <c r="C10" s="1">
        <v>49</v>
      </c>
      <c r="D10" s="38"/>
      <c r="E10" s="1" t="s">
        <v>193</v>
      </c>
      <c r="F10" s="1" t="s">
        <v>597</v>
      </c>
      <c r="G10" s="1">
        <v>14</v>
      </c>
      <c r="H10" s="38"/>
      <c r="I10" s="1" t="s">
        <v>114</v>
      </c>
      <c r="J10" s="1" t="s">
        <v>598</v>
      </c>
      <c r="K10" s="1">
        <v>6</v>
      </c>
      <c r="L10" s="38"/>
      <c r="M10" s="1" t="s">
        <v>221</v>
      </c>
      <c r="N10" s="1" t="s">
        <v>596</v>
      </c>
      <c r="O10" s="1">
        <v>3</v>
      </c>
    </row>
    <row r="11" spans="1:15" ht="15" x14ac:dyDescent="0.25">
      <c r="A11" s="1" t="s">
        <v>218</v>
      </c>
      <c r="B11" s="1" t="s">
        <v>596</v>
      </c>
      <c r="C11" s="1">
        <v>49</v>
      </c>
      <c r="D11" s="38"/>
      <c r="E11" s="1" t="s">
        <v>117</v>
      </c>
      <c r="F11" s="1" t="s">
        <v>598</v>
      </c>
      <c r="G11" s="1">
        <v>13</v>
      </c>
      <c r="H11" s="38"/>
      <c r="I11" s="1" t="s">
        <v>215</v>
      </c>
      <c r="J11" s="1" t="s">
        <v>596</v>
      </c>
      <c r="K11" s="1">
        <v>6</v>
      </c>
      <c r="L11" s="38"/>
      <c r="M11" s="1" t="s">
        <v>152</v>
      </c>
      <c r="N11" s="1" t="s">
        <v>598</v>
      </c>
      <c r="O11" s="1">
        <v>2</v>
      </c>
    </row>
    <row r="12" spans="1:15" ht="15" x14ac:dyDescent="0.25">
      <c r="A12" s="1" t="s">
        <v>192</v>
      </c>
      <c r="B12" s="1" t="s">
        <v>597</v>
      </c>
      <c r="C12" s="1">
        <v>46</v>
      </c>
      <c r="D12" s="38"/>
      <c r="E12" s="1" t="s">
        <v>218</v>
      </c>
      <c r="F12" s="1" t="s">
        <v>596</v>
      </c>
      <c r="G12" s="1">
        <v>13</v>
      </c>
      <c r="H12" s="38"/>
      <c r="I12" s="1" t="s">
        <v>117</v>
      </c>
      <c r="J12" s="1" t="s">
        <v>598</v>
      </c>
      <c r="K12" s="1">
        <v>5</v>
      </c>
      <c r="L12" s="38"/>
      <c r="M12" s="1" t="s">
        <v>115</v>
      </c>
      <c r="N12" s="1" t="s">
        <v>601</v>
      </c>
      <c r="O12" s="1">
        <v>2</v>
      </c>
    </row>
    <row r="13" spans="1:15" x14ac:dyDescent="0.2">
      <c r="A13" s="28" t="s">
        <v>73</v>
      </c>
      <c r="B13" s="32"/>
      <c r="C13" s="34"/>
      <c r="D13" s="31"/>
      <c r="E13" s="28" t="s">
        <v>74</v>
      </c>
      <c r="F13" s="32"/>
      <c r="G13" s="33"/>
      <c r="H13" s="31"/>
      <c r="I13" s="28" t="s">
        <v>75</v>
      </c>
      <c r="J13" s="32"/>
      <c r="K13" s="34"/>
      <c r="L13" s="31"/>
      <c r="M13" s="28" t="s">
        <v>76</v>
      </c>
      <c r="N13" s="32"/>
      <c r="O13" s="34"/>
    </row>
    <row r="14" spans="1:15" ht="15" x14ac:dyDescent="0.25">
      <c r="A14" s="1" t="s">
        <v>218</v>
      </c>
      <c r="B14" s="1" t="s">
        <v>596</v>
      </c>
      <c r="C14" s="1">
        <v>91</v>
      </c>
      <c r="D14" s="38"/>
      <c r="E14" s="1" t="s">
        <v>235</v>
      </c>
      <c r="F14" s="1" t="s">
        <v>596</v>
      </c>
      <c r="G14" s="1">
        <v>22</v>
      </c>
      <c r="H14" s="38"/>
      <c r="I14" s="1" t="s">
        <v>189</v>
      </c>
      <c r="J14" s="1" t="s">
        <v>597</v>
      </c>
      <c r="K14" s="1">
        <v>35</v>
      </c>
      <c r="L14" s="38"/>
      <c r="M14" s="1" t="s">
        <v>233</v>
      </c>
      <c r="N14" s="1" t="s">
        <v>603</v>
      </c>
      <c r="O14" s="1">
        <v>6</v>
      </c>
    </row>
    <row r="15" spans="1:15" ht="15" x14ac:dyDescent="0.25">
      <c r="A15" s="1" t="s">
        <v>193</v>
      </c>
      <c r="B15" s="1" t="s">
        <v>597</v>
      </c>
      <c r="C15" s="1">
        <v>88</v>
      </c>
      <c r="D15" s="38"/>
      <c r="E15" s="1" t="s">
        <v>196</v>
      </c>
      <c r="F15" s="1" t="s">
        <v>597</v>
      </c>
      <c r="G15" s="1">
        <v>21</v>
      </c>
      <c r="H15" s="38"/>
      <c r="I15" s="1" t="s">
        <v>218</v>
      </c>
      <c r="J15" s="1" t="s">
        <v>596</v>
      </c>
      <c r="K15" s="1">
        <v>29</v>
      </c>
      <c r="L15" s="38"/>
      <c r="M15" s="1" t="s">
        <v>190</v>
      </c>
      <c r="N15" s="1" t="s">
        <v>597</v>
      </c>
      <c r="O15" s="1">
        <v>5</v>
      </c>
    </row>
    <row r="16" spans="1:15" ht="15" x14ac:dyDescent="0.25">
      <c r="A16" s="1" t="s">
        <v>114</v>
      </c>
      <c r="B16" s="1" t="s">
        <v>598</v>
      </c>
      <c r="C16" s="1">
        <v>80</v>
      </c>
      <c r="D16" s="38"/>
      <c r="E16" s="1" t="s">
        <v>164</v>
      </c>
      <c r="F16" s="1" t="s">
        <v>600</v>
      </c>
      <c r="G16" s="1">
        <v>19</v>
      </c>
      <c r="H16" s="38"/>
      <c r="I16" s="1" t="s">
        <v>191</v>
      </c>
      <c r="J16" s="1" t="s">
        <v>597</v>
      </c>
      <c r="K16" s="1">
        <v>28</v>
      </c>
      <c r="L16" s="38"/>
      <c r="M16" s="1" t="s">
        <v>170</v>
      </c>
      <c r="N16" s="1" t="s">
        <v>599</v>
      </c>
      <c r="O16" s="1">
        <v>5</v>
      </c>
    </row>
    <row r="17" spans="1:15" ht="15" x14ac:dyDescent="0.25">
      <c r="A17" s="1" t="s">
        <v>192</v>
      </c>
      <c r="B17" s="1" t="s">
        <v>597</v>
      </c>
      <c r="C17" s="1">
        <v>78</v>
      </c>
      <c r="D17" s="38"/>
      <c r="E17" s="1" t="s">
        <v>153</v>
      </c>
      <c r="F17" s="1" t="s">
        <v>598</v>
      </c>
      <c r="G17" s="1">
        <v>15</v>
      </c>
      <c r="H17" s="38"/>
      <c r="I17" s="1" t="s">
        <v>175</v>
      </c>
      <c r="J17" s="1" t="s">
        <v>599</v>
      </c>
      <c r="K17" s="1">
        <v>28</v>
      </c>
      <c r="L17" s="38"/>
      <c r="M17" s="1" t="s">
        <v>184</v>
      </c>
      <c r="N17" s="1" t="s">
        <v>601</v>
      </c>
      <c r="O17" s="1">
        <v>4</v>
      </c>
    </row>
    <row r="18" spans="1:15" ht="15" x14ac:dyDescent="0.25">
      <c r="A18" s="1" t="s">
        <v>176</v>
      </c>
      <c r="B18" s="1" t="s">
        <v>599</v>
      </c>
      <c r="C18" s="1">
        <v>73</v>
      </c>
      <c r="D18" s="38"/>
      <c r="E18" s="1" t="s">
        <v>172</v>
      </c>
      <c r="F18" s="1" t="s">
        <v>599</v>
      </c>
      <c r="G18" s="1">
        <v>15</v>
      </c>
      <c r="H18" s="38"/>
      <c r="I18" s="1" t="s">
        <v>277</v>
      </c>
      <c r="J18" s="1" t="s">
        <v>596</v>
      </c>
      <c r="K18" s="1">
        <v>23</v>
      </c>
      <c r="L18" s="38"/>
      <c r="M18" s="1" t="s">
        <v>370</v>
      </c>
      <c r="N18" s="1" t="s">
        <v>597</v>
      </c>
      <c r="O18" s="1">
        <v>4</v>
      </c>
    </row>
    <row r="19" spans="1:15" x14ac:dyDescent="0.2">
      <c r="A19" s="28" t="s">
        <v>77</v>
      </c>
      <c r="B19" s="32"/>
      <c r="C19" s="34"/>
      <c r="D19" s="31"/>
      <c r="E19" s="28" t="s">
        <v>78</v>
      </c>
      <c r="F19" s="32"/>
      <c r="G19" s="33"/>
      <c r="H19" s="31"/>
      <c r="I19" s="28" t="s">
        <v>79</v>
      </c>
      <c r="J19" s="32"/>
      <c r="K19" s="34"/>
      <c r="L19" s="31"/>
      <c r="M19" s="28" t="s">
        <v>80</v>
      </c>
      <c r="N19" s="32"/>
      <c r="O19" s="34"/>
    </row>
    <row r="20" spans="1:15" ht="15" x14ac:dyDescent="0.25">
      <c r="A20" s="1" t="s">
        <v>285</v>
      </c>
      <c r="B20" s="1" t="s">
        <v>600</v>
      </c>
      <c r="C20" s="1">
        <v>26</v>
      </c>
      <c r="D20" s="38"/>
      <c r="E20" s="1" t="s">
        <v>288</v>
      </c>
      <c r="F20" s="1" t="s">
        <v>600</v>
      </c>
      <c r="G20" s="1">
        <v>3</v>
      </c>
      <c r="H20" s="38"/>
      <c r="I20" s="1" t="s">
        <v>277</v>
      </c>
      <c r="J20" s="1" t="s">
        <v>596</v>
      </c>
      <c r="K20" s="1">
        <v>3</v>
      </c>
      <c r="L20" s="38"/>
      <c r="M20" s="1" t="s">
        <v>152</v>
      </c>
      <c r="N20" s="1" t="s">
        <v>598</v>
      </c>
      <c r="O20" s="1">
        <v>4</v>
      </c>
    </row>
    <row r="21" spans="1:15" ht="15" x14ac:dyDescent="0.25">
      <c r="A21" s="1" t="s">
        <v>227</v>
      </c>
      <c r="B21" s="1" t="s">
        <v>603</v>
      </c>
      <c r="C21" s="1">
        <v>24</v>
      </c>
      <c r="D21" s="38"/>
      <c r="E21" s="1" t="s">
        <v>231</v>
      </c>
      <c r="F21" s="1" t="s">
        <v>603</v>
      </c>
      <c r="G21" s="1">
        <v>3</v>
      </c>
      <c r="H21" s="38"/>
      <c r="I21" s="1" t="s">
        <v>286</v>
      </c>
      <c r="J21" s="1" t="s">
        <v>601</v>
      </c>
      <c r="K21" s="1">
        <v>2</v>
      </c>
      <c r="L21" s="38"/>
      <c r="M21" s="1" t="s">
        <v>218</v>
      </c>
      <c r="N21" s="1" t="s">
        <v>596</v>
      </c>
      <c r="O21" s="1">
        <v>3</v>
      </c>
    </row>
    <row r="22" spans="1:15" ht="15" x14ac:dyDescent="0.25">
      <c r="A22" s="1" t="s">
        <v>115</v>
      </c>
      <c r="B22" s="1" t="s">
        <v>601</v>
      </c>
      <c r="C22" s="1">
        <v>24</v>
      </c>
      <c r="D22" s="38"/>
      <c r="E22" s="1" t="s">
        <v>227</v>
      </c>
      <c r="F22" s="1" t="s">
        <v>603</v>
      </c>
      <c r="G22" s="1">
        <v>3</v>
      </c>
      <c r="H22" s="38"/>
      <c r="I22" s="1" t="s">
        <v>160</v>
      </c>
      <c r="J22" s="1" t="s">
        <v>600</v>
      </c>
      <c r="K22" s="1">
        <v>1</v>
      </c>
      <c r="L22" s="38"/>
      <c r="M22" s="1" t="s">
        <v>285</v>
      </c>
      <c r="N22" s="1" t="s">
        <v>600</v>
      </c>
      <c r="O22" s="1">
        <v>3</v>
      </c>
    </row>
    <row r="23" spans="1:15" ht="15" x14ac:dyDescent="0.25">
      <c r="A23" s="1" t="s">
        <v>231</v>
      </c>
      <c r="B23" s="1" t="s">
        <v>603</v>
      </c>
      <c r="C23" s="1">
        <v>21</v>
      </c>
      <c r="D23" s="38"/>
      <c r="E23" s="1" t="s">
        <v>274</v>
      </c>
      <c r="F23" s="1" t="s">
        <v>599</v>
      </c>
      <c r="G23" s="1">
        <v>3</v>
      </c>
      <c r="H23" s="38"/>
      <c r="I23" s="1" t="s">
        <v>183</v>
      </c>
      <c r="J23" s="1" t="s">
        <v>601</v>
      </c>
      <c r="K23" s="1">
        <v>1</v>
      </c>
      <c r="L23" s="38"/>
      <c r="M23" s="1" t="s">
        <v>114</v>
      </c>
      <c r="N23" s="1" t="s">
        <v>598</v>
      </c>
      <c r="O23" s="1">
        <v>2</v>
      </c>
    </row>
    <row r="24" spans="1:15" ht="15" x14ac:dyDescent="0.25">
      <c r="A24" s="1" t="s">
        <v>226</v>
      </c>
      <c r="B24" s="1" t="s">
        <v>603</v>
      </c>
      <c r="C24" s="1">
        <v>21</v>
      </c>
      <c r="D24" s="38"/>
      <c r="E24" s="1" t="s">
        <v>189</v>
      </c>
      <c r="F24" s="1" t="s">
        <v>597</v>
      </c>
      <c r="G24" s="1">
        <v>2</v>
      </c>
      <c r="H24" s="38"/>
      <c r="I24" s="1" t="s">
        <v>190</v>
      </c>
      <c r="J24" s="1" t="s">
        <v>597</v>
      </c>
      <c r="K24" s="1">
        <v>1</v>
      </c>
      <c r="L24" s="38"/>
      <c r="M24" s="1" t="s">
        <v>193</v>
      </c>
      <c r="N24" s="1" t="s">
        <v>597</v>
      </c>
      <c r="O24" s="1">
        <v>2</v>
      </c>
    </row>
    <row r="25" spans="1:15" x14ac:dyDescent="0.2">
      <c r="A25" s="28" t="s">
        <v>81</v>
      </c>
      <c r="B25" s="32"/>
      <c r="C25" s="34"/>
      <c r="D25" s="31"/>
      <c r="E25" s="28" t="s">
        <v>82</v>
      </c>
      <c r="F25" s="32"/>
      <c r="G25" s="33"/>
      <c r="H25" s="31"/>
      <c r="I25" s="28" t="s">
        <v>83</v>
      </c>
      <c r="J25" s="32"/>
      <c r="K25" s="34"/>
      <c r="L25" s="31"/>
      <c r="M25" s="28" t="s">
        <v>84</v>
      </c>
      <c r="N25" s="32"/>
      <c r="O25" s="34"/>
    </row>
    <row r="26" spans="1:15" ht="15" x14ac:dyDescent="0.25">
      <c r="A26" s="1" t="s">
        <v>250</v>
      </c>
      <c r="B26" s="1" t="s">
        <v>599</v>
      </c>
      <c r="C26" s="50">
        <v>1</v>
      </c>
      <c r="D26" s="38"/>
      <c r="E26" s="1" t="s">
        <v>218</v>
      </c>
      <c r="F26" s="1" t="s">
        <v>596</v>
      </c>
      <c r="G26" s="51" t="s">
        <v>614</v>
      </c>
      <c r="H26" s="38"/>
      <c r="I26" s="1" t="s">
        <v>212</v>
      </c>
      <c r="J26" s="1" t="s">
        <v>602</v>
      </c>
      <c r="K26" s="50">
        <v>1</v>
      </c>
      <c r="L26" s="38"/>
      <c r="M26" s="1" t="s">
        <v>115</v>
      </c>
      <c r="N26" s="1" t="s">
        <v>601</v>
      </c>
      <c r="O26" s="1">
        <v>57</v>
      </c>
    </row>
    <row r="27" spans="1:15" ht="15" x14ac:dyDescent="0.25">
      <c r="A27" s="1" t="s">
        <v>382</v>
      </c>
      <c r="B27" s="1" t="s">
        <v>603</v>
      </c>
      <c r="C27" s="50">
        <v>1</v>
      </c>
      <c r="D27" s="38"/>
      <c r="E27" s="1" t="s">
        <v>250</v>
      </c>
      <c r="F27" s="1" t="s">
        <v>599</v>
      </c>
      <c r="G27" s="51" t="s">
        <v>615</v>
      </c>
      <c r="H27" s="38"/>
      <c r="I27" s="1" t="s">
        <v>394</v>
      </c>
      <c r="J27" s="1" t="s">
        <v>596</v>
      </c>
      <c r="K27" s="50">
        <v>1</v>
      </c>
      <c r="L27" s="38"/>
      <c r="M27" s="1" t="s">
        <v>218</v>
      </c>
      <c r="N27" s="1" t="s">
        <v>596</v>
      </c>
      <c r="O27" s="1">
        <v>54</v>
      </c>
    </row>
    <row r="28" spans="1:15" ht="15" x14ac:dyDescent="0.25">
      <c r="A28" s="1" t="s">
        <v>369</v>
      </c>
      <c r="B28" s="1" t="s">
        <v>597</v>
      </c>
      <c r="C28" s="50">
        <v>0.67600000000000005</v>
      </c>
      <c r="D28" s="38"/>
      <c r="E28" s="1" t="s">
        <v>382</v>
      </c>
      <c r="F28" s="1" t="s">
        <v>603</v>
      </c>
      <c r="G28" s="51" t="s">
        <v>615</v>
      </c>
      <c r="H28" s="38"/>
      <c r="I28" s="1" t="s">
        <v>453</v>
      </c>
      <c r="J28" s="1" t="s">
        <v>599</v>
      </c>
      <c r="K28" s="50">
        <v>1</v>
      </c>
      <c r="L28" s="38"/>
      <c r="M28" s="1" t="s">
        <v>176</v>
      </c>
      <c r="N28" s="1" t="s">
        <v>599</v>
      </c>
      <c r="O28" s="1">
        <v>51</v>
      </c>
    </row>
    <row r="29" spans="1:15" ht="15" x14ac:dyDescent="0.25">
      <c r="A29" s="1" t="s">
        <v>218</v>
      </c>
      <c r="B29" s="1" t="s">
        <v>596</v>
      </c>
      <c r="C29" s="50">
        <v>0.67100000000000004</v>
      </c>
      <c r="D29" s="38"/>
      <c r="E29" s="1" t="s">
        <v>192</v>
      </c>
      <c r="F29" s="1" t="s">
        <v>597</v>
      </c>
      <c r="G29" s="51" t="s">
        <v>615</v>
      </c>
      <c r="H29" s="38"/>
      <c r="I29" s="1" t="s">
        <v>250</v>
      </c>
      <c r="J29" s="1" t="s">
        <v>599</v>
      </c>
      <c r="K29" s="50">
        <v>1</v>
      </c>
      <c r="L29" s="38"/>
      <c r="M29" s="1" t="s">
        <v>114</v>
      </c>
      <c r="N29" s="1" t="s">
        <v>598</v>
      </c>
      <c r="O29" s="1">
        <v>51</v>
      </c>
    </row>
    <row r="30" spans="1:15" ht="15" x14ac:dyDescent="0.25">
      <c r="A30" s="1" t="s">
        <v>224</v>
      </c>
      <c r="B30" s="1" t="s">
        <v>603</v>
      </c>
      <c r="C30" s="50">
        <v>0.64700000000000002</v>
      </c>
      <c r="D30" s="38"/>
      <c r="E30" s="1" t="s">
        <v>193</v>
      </c>
      <c r="F30" s="1" t="s">
        <v>597</v>
      </c>
      <c r="G30" s="51" t="s">
        <v>616</v>
      </c>
      <c r="H30" s="38"/>
      <c r="I30" s="1" t="s">
        <v>382</v>
      </c>
      <c r="J30" s="1" t="s">
        <v>603</v>
      </c>
      <c r="K30" s="50">
        <v>1</v>
      </c>
      <c r="L30" s="38"/>
      <c r="M30" s="1" t="s">
        <v>288</v>
      </c>
      <c r="N30" s="1" t="s">
        <v>600</v>
      </c>
      <c r="O30" s="1">
        <v>47</v>
      </c>
    </row>
    <row r="31" spans="1:15" x14ac:dyDescent="0.2">
      <c r="A31" s="28" t="s">
        <v>85</v>
      </c>
      <c r="B31" s="32"/>
      <c r="C31" s="34"/>
      <c r="D31" s="31"/>
      <c r="E31" s="28" t="s">
        <v>86</v>
      </c>
      <c r="F31" s="32"/>
      <c r="G31" s="33"/>
      <c r="H31" s="31"/>
      <c r="I31" s="28" t="s">
        <v>87</v>
      </c>
      <c r="J31" s="32"/>
      <c r="K31" s="34"/>
      <c r="L31" s="31"/>
      <c r="M31" s="28" t="s">
        <v>88</v>
      </c>
      <c r="N31" s="32"/>
      <c r="O31" s="34"/>
    </row>
    <row r="32" spans="1:15" ht="15" x14ac:dyDescent="0.25">
      <c r="A32" s="1" t="s">
        <v>226</v>
      </c>
      <c r="B32" s="1" t="s">
        <v>603</v>
      </c>
      <c r="C32" s="1">
        <v>119</v>
      </c>
      <c r="D32" s="38"/>
      <c r="E32" s="1" t="s">
        <v>255</v>
      </c>
      <c r="F32" s="1" t="s">
        <v>601</v>
      </c>
      <c r="G32" s="1">
        <v>26</v>
      </c>
      <c r="H32" s="38"/>
      <c r="I32" s="1" t="s">
        <v>114</v>
      </c>
      <c r="J32" s="1" t="s">
        <v>598</v>
      </c>
      <c r="K32" s="1">
        <v>6</v>
      </c>
      <c r="L32" s="38"/>
      <c r="M32" s="1" t="s">
        <v>114</v>
      </c>
      <c r="N32" s="1" t="s">
        <v>598</v>
      </c>
      <c r="O32" s="1">
        <v>1</v>
      </c>
    </row>
    <row r="33" spans="1:15" ht="15" x14ac:dyDescent="0.25">
      <c r="A33" s="1" t="s">
        <v>193</v>
      </c>
      <c r="B33" s="1" t="s">
        <v>597</v>
      </c>
      <c r="C33" s="1">
        <v>109</v>
      </c>
      <c r="D33" s="38"/>
      <c r="E33" s="1" t="s">
        <v>288</v>
      </c>
      <c r="F33" s="1" t="s">
        <v>600</v>
      </c>
      <c r="G33" s="1">
        <v>15</v>
      </c>
      <c r="H33" s="38"/>
      <c r="I33" s="1" t="s">
        <v>117</v>
      </c>
      <c r="J33" s="1" t="s">
        <v>598</v>
      </c>
      <c r="K33" s="1">
        <v>6</v>
      </c>
      <c r="L33" s="38"/>
      <c r="M33" s="1" t="s">
        <v>319</v>
      </c>
      <c r="N33" s="1" t="s">
        <v>598</v>
      </c>
      <c r="O33" s="1">
        <v>1</v>
      </c>
    </row>
    <row r="34" spans="1:15" ht="15" x14ac:dyDescent="0.25">
      <c r="A34" s="1" t="s">
        <v>320</v>
      </c>
      <c r="B34" s="1" t="s">
        <v>597</v>
      </c>
      <c r="C34" s="1">
        <v>103</v>
      </c>
      <c r="D34" s="38"/>
      <c r="E34" s="1" t="s">
        <v>161</v>
      </c>
      <c r="F34" s="1" t="s">
        <v>600</v>
      </c>
      <c r="G34" s="1">
        <v>15</v>
      </c>
      <c r="H34" s="38"/>
      <c r="I34" s="1" t="s">
        <v>115</v>
      </c>
      <c r="J34" s="1" t="s">
        <v>601</v>
      </c>
      <c r="K34" s="1">
        <v>6</v>
      </c>
      <c r="L34" s="38"/>
      <c r="M34" s="1" t="s">
        <v>158</v>
      </c>
      <c r="N34" s="1" t="s">
        <v>600</v>
      </c>
      <c r="O34" s="1">
        <v>1</v>
      </c>
    </row>
    <row r="35" spans="1:15" ht="15" x14ac:dyDescent="0.25">
      <c r="A35" s="1" t="s">
        <v>172</v>
      </c>
      <c r="B35" s="1" t="s">
        <v>599</v>
      </c>
      <c r="C35" s="1">
        <v>98</v>
      </c>
      <c r="D35" s="38"/>
      <c r="E35" s="1" t="s">
        <v>171</v>
      </c>
      <c r="F35" s="1" t="s">
        <v>599</v>
      </c>
      <c r="G35" s="1">
        <v>15</v>
      </c>
      <c r="H35" s="38"/>
      <c r="I35" s="1" t="s">
        <v>116</v>
      </c>
      <c r="J35" s="1" t="s">
        <v>601</v>
      </c>
      <c r="K35" s="1">
        <v>6</v>
      </c>
      <c r="L35" s="38"/>
      <c r="M35" s="1" t="s">
        <v>156</v>
      </c>
      <c r="N35" s="1" t="s">
        <v>598</v>
      </c>
      <c r="O35" s="1">
        <v>1</v>
      </c>
    </row>
    <row r="36" spans="1:15" ht="15" x14ac:dyDescent="0.25">
      <c r="A36" s="1" t="s">
        <v>284</v>
      </c>
      <c r="B36" s="1" t="s">
        <v>600</v>
      </c>
      <c r="C36" s="1">
        <v>87</v>
      </c>
      <c r="D36" s="38"/>
      <c r="E36" s="1" t="s">
        <v>233</v>
      </c>
      <c r="F36" s="1" t="s">
        <v>603</v>
      </c>
      <c r="G36" s="1">
        <v>15</v>
      </c>
      <c r="H36" s="38"/>
      <c r="I36" s="1" t="s">
        <v>254</v>
      </c>
      <c r="J36" s="1" t="s">
        <v>601</v>
      </c>
      <c r="K36" s="1">
        <v>5</v>
      </c>
      <c r="L36" s="38"/>
      <c r="M36" s="1" t="s">
        <v>159</v>
      </c>
      <c r="N36" s="1" t="s">
        <v>600</v>
      </c>
      <c r="O36" s="1">
        <v>1</v>
      </c>
    </row>
    <row r="37" spans="1:15" x14ac:dyDescent="0.2">
      <c r="A37" s="28" t="s">
        <v>89</v>
      </c>
      <c r="B37" s="32"/>
      <c r="C37" s="34"/>
      <c r="D37" s="31"/>
      <c r="E37" s="28" t="s">
        <v>90</v>
      </c>
      <c r="F37" s="32"/>
      <c r="G37" s="33"/>
      <c r="H37" s="31"/>
      <c r="I37" s="28" t="s">
        <v>91</v>
      </c>
      <c r="J37" s="32"/>
      <c r="K37" s="34"/>
      <c r="L37" s="31"/>
      <c r="M37" s="28" t="s">
        <v>92</v>
      </c>
      <c r="N37" s="32"/>
      <c r="O37" s="34"/>
    </row>
    <row r="38" spans="1:15" ht="15" x14ac:dyDescent="0.25">
      <c r="A38" s="1" t="s">
        <v>193</v>
      </c>
      <c r="B38" s="1" t="s">
        <v>597</v>
      </c>
      <c r="C38" s="52">
        <v>152</v>
      </c>
      <c r="D38" s="38"/>
      <c r="E38" s="1" t="s">
        <v>221</v>
      </c>
      <c r="F38" s="1" t="s">
        <v>596</v>
      </c>
      <c r="G38" s="51" t="s">
        <v>615</v>
      </c>
      <c r="H38" s="38"/>
      <c r="I38" s="1" t="s">
        <v>294</v>
      </c>
      <c r="J38" s="1" t="s">
        <v>602</v>
      </c>
      <c r="K38" s="1">
        <v>29</v>
      </c>
      <c r="L38" s="38"/>
      <c r="M38" s="1" t="s">
        <v>227</v>
      </c>
      <c r="N38" s="1" t="s">
        <v>603</v>
      </c>
      <c r="O38" s="1">
        <v>141</v>
      </c>
    </row>
    <row r="39" spans="1:15" ht="15" x14ac:dyDescent="0.25">
      <c r="A39" s="1" t="s">
        <v>226</v>
      </c>
      <c r="B39" s="1" t="s">
        <v>603</v>
      </c>
      <c r="C39" s="52">
        <v>132</v>
      </c>
      <c r="D39" s="38"/>
      <c r="E39" s="1" t="s">
        <v>162</v>
      </c>
      <c r="F39" s="1" t="s">
        <v>600</v>
      </c>
      <c r="G39" s="51" t="s">
        <v>615</v>
      </c>
      <c r="H39" s="38"/>
      <c r="I39" s="1" t="s">
        <v>227</v>
      </c>
      <c r="J39" s="1" t="s">
        <v>603</v>
      </c>
      <c r="K39" s="1">
        <v>13</v>
      </c>
      <c r="L39" s="38"/>
      <c r="M39" s="1" t="s">
        <v>294</v>
      </c>
      <c r="N39" s="1" t="s">
        <v>602</v>
      </c>
      <c r="O39" s="1">
        <v>119</v>
      </c>
    </row>
    <row r="40" spans="1:15" ht="15" x14ac:dyDescent="0.25">
      <c r="A40" s="1" t="s">
        <v>172</v>
      </c>
      <c r="B40" s="1" t="s">
        <v>599</v>
      </c>
      <c r="C40" s="52">
        <v>132</v>
      </c>
      <c r="D40" s="38"/>
      <c r="E40" s="1" t="s">
        <v>204</v>
      </c>
      <c r="F40" s="1" t="s">
        <v>602</v>
      </c>
      <c r="G40" s="51" t="s">
        <v>615</v>
      </c>
      <c r="H40" s="38"/>
      <c r="I40" s="1" t="s">
        <v>285</v>
      </c>
      <c r="J40" s="1" t="s">
        <v>600</v>
      </c>
      <c r="K40" s="1">
        <v>13</v>
      </c>
      <c r="L40" s="38"/>
      <c r="M40" s="1" t="s">
        <v>254</v>
      </c>
      <c r="N40" s="1" t="s">
        <v>601</v>
      </c>
      <c r="O40" s="1">
        <v>55</v>
      </c>
    </row>
    <row r="41" spans="1:15" ht="15" x14ac:dyDescent="0.25">
      <c r="A41" s="1" t="s">
        <v>117</v>
      </c>
      <c r="B41" s="1" t="s">
        <v>598</v>
      </c>
      <c r="C41" s="52">
        <v>118</v>
      </c>
      <c r="D41" s="38"/>
      <c r="E41" s="1" t="s">
        <v>513</v>
      </c>
      <c r="F41" s="1" t="s">
        <v>598</v>
      </c>
      <c r="G41" s="51" t="s">
        <v>615</v>
      </c>
      <c r="H41" s="38"/>
      <c r="I41" s="1" t="s">
        <v>204</v>
      </c>
      <c r="J41" s="1" t="s">
        <v>602</v>
      </c>
      <c r="K41" s="1">
        <v>12</v>
      </c>
      <c r="L41" s="38"/>
      <c r="M41" s="1" t="s">
        <v>194</v>
      </c>
      <c r="N41" s="1" t="s">
        <v>597</v>
      </c>
      <c r="O41" s="1">
        <v>52</v>
      </c>
    </row>
    <row r="42" spans="1:15" ht="15" x14ac:dyDescent="0.25">
      <c r="A42" s="1" t="s">
        <v>285</v>
      </c>
      <c r="B42" s="1" t="s">
        <v>600</v>
      </c>
      <c r="C42" s="52">
        <v>110</v>
      </c>
      <c r="D42" s="38"/>
      <c r="E42" s="1" t="s">
        <v>281</v>
      </c>
      <c r="F42" s="1" t="s">
        <v>596</v>
      </c>
      <c r="G42" s="51" t="s">
        <v>615</v>
      </c>
      <c r="H42" s="38"/>
      <c r="I42" s="1" t="s">
        <v>175</v>
      </c>
      <c r="J42" s="1" t="s">
        <v>599</v>
      </c>
      <c r="K42" s="1">
        <v>11</v>
      </c>
      <c r="L42" s="38"/>
      <c r="M42" s="1" t="s">
        <v>285</v>
      </c>
      <c r="N42" s="1" t="s">
        <v>600</v>
      </c>
      <c r="O42" s="1">
        <v>50</v>
      </c>
    </row>
    <row r="43" spans="1:15" x14ac:dyDescent="0.2">
      <c r="A43" s="28" t="s">
        <v>93</v>
      </c>
      <c r="B43" s="32"/>
      <c r="C43" s="34"/>
      <c r="D43" s="31"/>
      <c r="E43" s="28"/>
      <c r="F43" s="32"/>
      <c r="G43" s="33"/>
      <c r="H43" s="31"/>
      <c r="I43" s="28"/>
      <c r="J43" s="32"/>
      <c r="K43" s="34"/>
      <c r="L43" s="31"/>
      <c r="M43" s="28" t="s">
        <v>109</v>
      </c>
      <c r="N43" s="32"/>
      <c r="O43" s="34"/>
    </row>
    <row r="44" spans="1:15" ht="15" x14ac:dyDescent="0.25">
      <c r="A44" s="1" t="s">
        <v>285</v>
      </c>
      <c r="B44" s="1" t="s">
        <v>600</v>
      </c>
      <c r="C44" s="1">
        <v>10</v>
      </c>
      <c r="D44" s="38"/>
      <c r="E44" s="36"/>
      <c r="F44" s="37"/>
      <c r="G44" s="39"/>
      <c r="H44" s="38"/>
      <c r="I44" s="36"/>
      <c r="J44" s="37"/>
      <c r="K44" s="37"/>
      <c r="L44" s="38"/>
      <c r="M44" s="1" t="s">
        <v>193</v>
      </c>
      <c r="N44" s="1" t="s">
        <v>597</v>
      </c>
      <c r="O44" s="1">
        <v>2</v>
      </c>
    </row>
    <row r="45" spans="1:15" ht="15" x14ac:dyDescent="0.25">
      <c r="A45" s="1" t="s">
        <v>221</v>
      </c>
      <c r="B45" s="1" t="s">
        <v>596</v>
      </c>
      <c r="C45" s="1">
        <v>5</v>
      </c>
      <c r="D45" s="38"/>
      <c r="E45" s="36"/>
      <c r="F45" s="37"/>
      <c r="G45" s="39"/>
      <c r="H45" s="38"/>
      <c r="I45" s="36"/>
      <c r="J45" s="37"/>
      <c r="K45" s="37"/>
      <c r="L45" s="38"/>
      <c r="M45" s="1" t="s">
        <v>192</v>
      </c>
      <c r="N45" s="1" t="s">
        <v>597</v>
      </c>
      <c r="O45" s="1">
        <v>2</v>
      </c>
    </row>
    <row r="46" spans="1:15" ht="15" x14ac:dyDescent="0.25">
      <c r="A46" s="1" t="s">
        <v>254</v>
      </c>
      <c r="B46" s="1" t="s">
        <v>601</v>
      </c>
      <c r="C46" s="1">
        <v>4</v>
      </c>
      <c r="D46" s="38"/>
      <c r="E46" s="36"/>
      <c r="F46" s="37"/>
      <c r="G46" s="39"/>
      <c r="H46" s="38"/>
      <c r="I46" s="36"/>
      <c r="J46" s="37"/>
      <c r="K46" s="37"/>
      <c r="L46" s="38"/>
      <c r="M46" s="1" t="s">
        <v>173</v>
      </c>
      <c r="N46" s="1" t="s">
        <v>599</v>
      </c>
      <c r="O46" s="1">
        <v>1</v>
      </c>
    </row>
    <row r="47" spans="1:15" ht="15" x14ac:dyDescent="0.25">
      <c r="A47" s="1" t="s">
        <v>173</v>
      </c>
      <c r="B47" s="1" t="s">
        <v>599</v>
      </c>
      <c r="C47" s="1">
        <v>4</v>
      </c>
      <c r="D47" s="38"/>
      <c r="E47" s="36"/>
      <c r="F47" s="37"/>
      <c r="G47" s="39"/>
      <c r="H47" s="38"/>
      <c r="I47" s="36"/>
      <c r="J47" s="37"/>
      <c r="K47" s="37"/>
      <c r="L47" s="38"/>
      <c r="M47" s="36"/>
      <c r="N47" s="37"/>
      <c r="O47" s="37"/>
    </row>
    <row r="48" spans="1:15" ht="15" x14ac:dyDescent="0.25">
      <c r="A48" s="1" t="s">
        <v>227</v>
      </c>
      <c r="B48" s="1" t="s">
        <v>603</v>
      </c>
      <c r="C48" s="1">
        <v>4</v>
      </c>
      <c r="D48" s="38"/>
      <c r="E48" s="36"/>
      <c r="F48" s="37"/>
      <c r="G48" s="39"/>
      <c r="H48" s="38"/>
      <c r="I48" s="36"/>
      <c r="J48" s="37"/>
      <c r="K48" s="37"/>
      <c r="L48" s="38"/>
      <c r="M48" s="36"/>
      <c r="N48" s="37"/>
      <c r="O48" s="37"/>
    </row>
    <row r="49" spans="1:15" x14ac:dyDescent="0.2">
      <c r="A49" s="40"/>
      <c r="B49" s="41"/>
      <c r="C49" s="41"/>
      <c r="D49" s="42"/>
      <c r="E49" s="40"/>
      <c r="F49" s="41"/>
      <c r="G49" s="43"/>
      <c r="H49" s="42"/>
      <c r="I49" s="40"/>
      <c r="J49" s="41"/>
      <c r="K49" s="41"/>
      <c r="L49" s="42"/>
      <c r="M49" s="40"/>
      <c r="N49" s="41"/>
      <c r="O49" s="41"/>
    </row>
    <row r="50" spans="1:15" x14ac:dyDescent="0.2">
      <c r="A50" s="28" t="s">
        <v>94</v>
      </c>
      <c r="B50" s="29"/>
      <c r="C50" s="30"/>
      <c r="D50" s="31"/>
      <c r="E50" s="28" t="s">
        <v>95</v>
      </c>
      <c r="F50" s="32"/>
      <c r="G50" s="33"/>
      <c r="H50" s="31"/>
      <c r="I50" s="28" t="s">
        <v>67</v>
      </c>
      <c r="J50" s="32"/>
      <c r="K50" s="34"/>
      <c r="L50" s="31"/>
      <c r="M50" s="28" t="s">
        <v>68</v>
      </c>
      <c r="N50" s="32"/>
      <c r="O50" s="34"/>
    </row>
    <row r="51" spans="1:15" ht="15" x14ac:dyDescent="0.25">
      <c r="A51" s="1" t="s">
        <v>116</v>
      </c>
      <c r="B51" s="1" t="s">
        <v>601</v>
      </c>
      <c r="C51" s="1">
        <v>460</v>
      </c>
      <c r="D51" s="38"/>
      <c r="E51" s="1" t="s">
        <v>116</v>
      </c>
      <c r="F51" s="1" t="s">
        <v>601</v>
      </c>
      <c r="G51" s="49" t="s">
        <v>561</v>
      </c>
      <c r="H51" s="38"/>
      <c r="I51" s="1" t="s">
        <v>116</v>
      </c>
      <c r="J51" s="1" t="s">
        <v>601</v>
      </c>
      <c r="K51" s="1">
        <v>422</v>
      </c>
      <c r="L51" s="38"/>
      <c r="M51" s="1" t="s">
        <v>201</v>
      </c>
      <c r="N51" s="1" t="s">
        <v>602</v>
      </c>
      <c r="O51" s="1">
        <v>147</v>
      </c>
    </row>
    <row r="52" spans="1:15" ht="15" x14ac:dyDescent="0.25">
      <c r="A52" s="1" t="s">
        <v>158</v>
      </c>
      <c r="B52" s="1" t="s">
        <v>600</v>
      </c>
      <c r="C52" s="1">
        <v>403</v>
      </c>
      <c r="D52" s="38"/>
      <c r="E52" s="1" t="s">
        <v>176</v>
      </c>
      <c r="F52" s="1" t="s">
        <v>599</v>
      </c>
      <c r="G52" s="49" t="s">
        <v>564</v>
      </c>
      <c r="H52" s="38"/>
      <c r="I52" s="1" t="s">
        <v>246</v>
      </c>
      <c r="J52" s="1" t="s">
        <v>603</v>
      </c>
      <c r="K52" s="1">
        <v>354</v>
      </c>
      <c r="L52" s="38"/>
      <c r="M52" s="1" t="s">
        <v>246</v>
      </c>
      <c r="N52" s="1" t="s">
        <v>603</v>
      </c>
      <c r="O52" s="1">
        <v>141</v>
      </c>
    </row>
    <row r="53" spans="1:15" ht="15" x14ac:dyDescent="0.25">
      <c r="A53" s="1" t="s">
        <v>246</v>
      </c>
      <c r="B53" s="1" t="s">
        <v>603</v>
      </c>
      <c r="C53" s="1">
        <v>386</v>
      </c>
      <c r="D53" s="38"/>
      <c r="E53" s="1" t="s">
        <v>158</v>
      </c>
      <c r="F53" s="1" t="s">
        <v>600</v>
      </c>
      <c r="G53" s="49" t="s">
        <v>554</v>
      </c>
      <c r="H53" s="38"/>
      <c r="I53" s="1" t="s">
        <v>158</v>
      </c>
      <c r="J53" s="1" t="s">
        <v>600</v>
      </c>
      <c r="K53" s="1">
        <v>339</v>
      </c>
      <c r="L53" s="38"/>
      <c r="M53" s="1" t="s">
        <v>223</v>
      </c>
      <c r="N53" s="1" t="s">
        <v>603</v>
      </c>
      <c r="O53" s="1">
        <v>139</v>
      </c>
    </row>
    <row r="54" spans="1:15" ht="15" x14ac:dyDescent="0.25">
      <c r="A54" s="1" t="s">
        <v>176</v>
      </c>
      <c r="B54" s="1" t="s">
        <v>599</v>
      </c>
      <c r="C54" s="1">
        <v>380</v>
      </c>
      <c r="D54" s="38"/>
      <c r="E54" s="1" t="s">
        <v>246</v>
      </c>
      <c r="F54" s="1" t="s">
        <v>603</v>
      </c>
      <c r="G54" s="49" t="s">
        <v>576</v>
      </c>
      <c r="H54" s="38"/>
      <c r="I54" s="1" t="s">
        <v>176</v>
      </c>
      <c r="J54" s="1" t="s">
        <v>599</v>
      </c>
      <c r="K54" s="1">
        <v>326</v>
      </c>
      <c r="L54" s="38"/>
      <c r="M54" s="1" t="s">
        <v>158</v>
      </c>
      <c r="N54" s="1" t="s">
        <v>600</v>
      </c>
      <c r="O54" s="1">
        <v>127</v>
      </c>
    </row>
    <row r="55" spans="1:15" ht="15" x14ac:dyDescent="0.25">
      <c r="A55" s="1" t="s">
        <v>223</v>
      </c>
      <c r="B55" s="1" t="s">
        <v>603</v>
      </c>
      <c r="C55" s="1">
        <v>296</v>
      </c>
      <c r="D55" s="38"/>
      <c r="E55" s="1" t="s">
        <v>192</v>
      </c>
      <c r="F55" s="1" t="s">
        <v>597</v>
      </c>
      <c r="G55" s="49" t="s">
        <v>592</v>
      </c>
      <c r="H55" s="38"/>
      <c r="I55" s="1" t="s">
        <v>174</v>
      </c>
      <c r="J55" s="1" t="s">
        <v>599</v>
      </c>
      <c r="K55" s="1">
        <v>269</v>
      </c>
      <c r="L55" s="38"/>
      <c r="M55" s="1" t="s">
        <v>116</v>
      </c>
      <c r="N55" s="1" t="s">
        <v>601</v>
      </c>
      <c r="O55" s="1">
        <v>119</v>
      </c>
    </row>
    <row r="56" spans="1:15" x14ac:dyDescent="0.2">
      <c r="A56" s="28" t="s">
        <v>96</v>
      </c>
      <c r="B56" s="32"/>
      <c r="C56" s="34"/>
      <c r="D56" s="31"/>
      <c r="E56" s="28" t="s">
        <v>69</v>
      </c>
      <c r="F56" s="32"/>
      <c r="G56" s="33"/>
      <c r="H56" s="31"/>
      <c r="I56" s="28" t="s">
        <v>70</v>
      </c>
      <c r="J56" s="32"/>
      <c r="K56" s="34"/>
      <c r="L56" s="31"/>
      <c r="M56" s="28" t="s">
        <v>71</v>
      </c>
      <c r="N56" s="32"/>
      <c r="O56" s="34"/>
    </row>
    <row r="57" spans="1:15" ht="15" x14ac:dyDescent="0.25">
      <c r="A57" s="1" t="s">
        <v>223</v>
      </c>
      <c r="B57" s="1" t="s">
        <v>603</v>
      </c>
      <c r="C57" s="1">
        <v>112</v>
      </c>
      <c r="D57" s="38"/>
      <c r="E57" s="1" t="s">
        <v>246</v>
      </c>
      <c r="F57" s="1" t="s">
        <v>603</v>
      </c>
      <c r="G57" s="1">
        <v>162</v>
      </c>
      <c r="H57" s="38"/>
      <c r="I57" s="1" t="s">
        <v>116</v>
      </c>
      <c r="J57" s="1" t="s">
        <v>601</v>
      </c>
      <c r="K57" s="1">
        <v>38</v>
      </c>
      <c r="L57" s="38"/>
      <c r="M57" s="1" t="s">
        <v>116</v>
      </c>
      <c r="N57" s="1" t="s">
        <v>601</v>
      </c>
      <c r="O57" s="1">
        <v>15</v>
      </c>
    </row>
    <row r="58" spans="1:15" ht="15" x14ac:dyDescent="0.25">
      <c r="A58" s="1" t="s">
        <v>201</v>
      </c>
      <c r="B58" s="1" t="s">
        <v>602</v>
      </c>
      <c r="C58" s="1">
        <v>106</v>
      </c>
      <c r="D58" s="38"/>
      <c r="E58" s="1" t="s">
        <v>116</v>
      </c>
      <c r="F58" s="1" t="s">
        <v>601</v>
      </c>
      <c r="G58" s="1">
        <v>157</v>
      </c>
      <c r="H58" s="38"/>
      <c r="I58" s="1" t="s">
        <v>246</v>
      </c>
      <c r="J58" s="1" t="s">
        <v>603</v>
      </c>
      <c r="K58" s="1">
        <v>35</v>
      </c>
      <c r="L58" s="38"/>
      <c r="M58" s="1" t="s">
        <v>246</v>
      </c>
      <c r="N58" s="1" t="s">
        <v>603</v>
      </c>
      <c r="O58" s="1">
        <v>7</v>
      </c>
    </row>
    <row r="59" spans="1:15" ht="15" x14ac:dyDescent="0.25">
      <c r="A59" s="1" t="s">
        <v>158</v>
      </c>
      <c r="B59" s="1" t="s">
        <v>600</v>
      </c>
      <c r="C59" s="1">
        <v>88</v>
      </c>
      <c r="D59" s="38"/>
      <c r="E59" s="1" t="s">
        <v>158</v>
      </c>
      <c r="F59" s="1" t="s">
        <v>600</v>
      </c>
      <c r="G59" s="1">
        <v>127</v>
      </c>
      <c r="H59" s="38"/>
      <c r="I59" s="1" t="s">
        <v>223</v>
      </c>
      <c r="J59" s="1" t="s">
        <v>603</v>
      </c>
      <c r="K59" s="1">
        <v>19</v>
      </c>
      <c r="L59" s="38"/>
      <c r="M59" s="1" t="s">
        <v>288</v>
      </c>
      <c r="N59" s="1" t="s">
        <v>600</v>
      </c>
      <c r="O59" s="1">
        <v>7</v>
      </c>
    </row>
    <row r="60" spans="1:15" ht="15" x14ac:dyDescent="0.25">
      <c r="A60" s="1" t="s">
        <v>246</v>
      </c>
      <c r="B60" s="1" t="s">
        <v>603</v>
      </c>
      <c r="C60" s="1">
        <v>84</v>
      </c>
      <c r="D60" s="38"/>
      <c r="E60" s="1" t="s">
        <v>223</v>
      </c>
      <c r="F60" s="1" t="s">
        <v>603</v>
      </c>
      <c r="G60" s="1">
        <v>102</v>
      </c>
      <c r="H60" s="38"/>
      <c r="I60" s="1" t="s">
        <v>158</v>
      </c>
      <c r="J60" s="1" t="s">
        <v>600</v>
      </c>
      <c r="K60" s="1">
        <v>15</v>
      </c>
      <c r="L60" s="38"/>
      <c r="M60" s="1" t="s">
        <v>158</v>
      </c>
      <c r="N60" s="1" t="s">
        <v>600</v>
      </c>
      <c r="O60" s="1">
        <v>6</v>
      </c>
    </row>
    <row r="61" spans="1:15" ht="15" x14ac:dyDescent="0.25">
      <c r="A61" s="1" t="s">
        <v>211</v>
      </c>
      <c r="B61" s="1" t="s">
        <v>602</v>
      </c>
      <c r="C61" s="1">
        <v>84</v>
      </c>
      <c r="D61" s="38"/>
      <c r="E61" s="1" t="s">
        <v>174</v>
      </c>
      <c r="F61" s="1" t="s">
        <v>599</v>
      </c>
      <c r="G61" s="1">
        <v>98</v>
      </c>
      <c r="H61" s="38"/>
      <c r="I61" s="1" t="s">
        <v>201</v>
      </c>
      <c r="J61" s="1" t="s">
        <v>602</v>
      </c>
      <c r="K61" s="1">
        <v>12</v>
      </c>
      <c r="L61" s="38"/>
      <c r="M61" s="1" t="s">
        <v>218</v>
      </c>
      <c r="N61" s="1" t="s">
        <v>596</v>
      </c>
      <c r="O61" s="1">
        <v>5</v>
      </c>
    </row>
    <row r="62" spans="1:15" x14ac:dyDescent="0.2">
      <c r="A62" s="28" t="s">
        <v>72</v>
      </c>
      <c r="B62" s="32"/>
      <c r="C62" s="34"/>
      <c r="D62" s="31"/>
      <c r="E62" s="28" t="s">
        <v>97</v>
      </c>
      <c r="F62" s="32"/>
      <c r="G62" s="33"/>
      <c r="H62" s="31"/>
      <c r="I62" s="28" t="s">
        <v>75</v>
      </c>
      <c r="J62" s="32"/>
      <c r="K62" s="34"/>
      <c r="L62" s="31"/>
      <c r="M62" s="28" t="s">
        <v>76</v>
      </c>
      <c r="N62" s="32"/>
      <c r="O62" s="34"/>
    </row>
    <row r="63" spans="1:15" ht="15" x14ac:dyDescent="0.25">
      <c r="A63" s="1" t="s">
        <v>116</v>
      </c>
      <c r="B63" s="1" t="s">
        <v>601</v>
      </c>
      <c r="C63" s="1">
        <v>5</v>
      </c>
      <c r="D63" s="38"/>
      <c r="E63" s="1" t="s">
        <v>192</v>
      </c>
      <c r="F63" s="1" t="s">
        <v>597</v>
      </c>
      <c r="G63" s="1">
        <v>87</v>
      </c>
      <c r="H63" s="38"/>
      <c r="I63" s="1" t="s">
        <v>201</v>
      </c>
      <c r="J63" s="1" t="s">
        <v>602</v>
      </c>
      <c r="K63" s="1">
        <v>111</v>
      </c>
      <c r="L63" s="38"/>
      <c r="M63" s="1" t="s">
        <v>172</v>
      </c>
      <c r="N63" s="1" t="s">
        <v>599</v>
      </c>
      <c r="O63" s="1">
        <v>18</v>
      </c>
    </row>
    <row r="64" spans="1:15" ht="15" x14ac:dyDescent="0.25">
      <c r="A64" s="1" t="s">
        <v>246</v>
      </c>
      <c r="B64" s="1" t="s">
        <v>603</v>
      </c>
      <c r="C64" s="1">
        <v>5</v>
      </c>
      <c r="D64" s="38"/>
      <c r="E64" s="1" t="s">
        <v>176</v>
      </c>
      <c r="F64" s="1" t="s">
        <v>599</v>
      </c>
      <c r="G64" s="1">
        <v>79</v>
      </c>
      <c r="H64" s="38"/>
      <c r="I64" s="1" t="s">
        <v>211</v>
      </c>
      <c r="J64" s="1" t="s">
        <v>602</v>
      </c>
      <c r="K64" s="1">
        <v>88</v>
      </c>
      <c r="L64" s="38"/>
      <c r="M64" s="1" t="s">
        <v>201</v>
      </c>
      <c r="N64" s="1" t="s">
        <v>602</v>
      </c>
      <c r="O64" s="1">
        <v>15</v>
      </c>
    </row>
    <row r="65" spans="1:15" ht="15" x14ac:dyDescent="0.25">
      <c r="A65" s="1" t="s">
        <v>158</v>
      </c>
      <c r="B65" s="1" t="s">
        <v>600</v>
      </c>
      <c r="C65" s="1">
        <v>4</v>
      </c>
      <c r="D65" s="38"/>
      <c r="E65" s="1" t="s">
        <v>236</v>
      </c>
      <c r="F65" s="1" t="s">
        <v>596</v>
      </c>
      <c r="G65" s="1">
        <v>51</v>
      </c>
      <c r="H65" s="38"/>
      <c r="I65" s="1" t="s">
        <v>365</v>
      </c>
      <c r="J65" s="1" t="s">
        <v>602</v>
      </c>
      <c r="K65" s="1">
        <v>78</v>
      </c>
      <c r="L65" s="38"/>
      <c r="M65" s="1" t="s">
        <v>211</v>
      </c>
      <c r="N65" s="1" t="s">
        <v>602</v>
      </c>
      <c r="O65" s="1">
        <v>10</v>
      </c>
    </row>
    <row r="66" spans="1:15" ht="15" x14ac:dyDescent="0.25">
      <c r="A66" s="1" t="s">
        <v>115</v>
      </c>
      <c r="B66" s="1" t="s">
        <v>601</v>
      </c>
      <c r="C66" s="1">
        <v>3</v>
      </c>
      <c r="D66" s="38"/>
      <c r="E66" s="1" t="s">
        <v>117</v>
      </c>
      <c r="F66" s="1" t="s">
        <v>598</v>
      </c>
      <c r="G66" s="1">
        <v>42</v>
      </c>
      <c r="H66" s="38"/>
      <c r="I66" s="1" t="s">
        <v>223</v>
      </c>
      <c r="J66" s="1" t="s">
        <v>603</v>
      </c>
      <c r="K66" s="1">
        <v>74</v>
      </c>
      <c r="L66" s="38"/>
      <c r="M66" s="1" t="s">
        <v>116</v>
      </c>
      <c r="N66" s="1" t="s">
        <v>601</v>
      </c>
      <c r="O66" s="1">
        <v>6</v>
      </c>
    </row>
    <row r="67" spans="1:15" ht="15" x14ac:dyDescent="0.25">
      <c r="A67" s="1" t="s">
        <v>176</v>
      </c>
      <c r="B67" s="1" t="s">
        <v>599</v>
      </c>
      <c r="C67" s="1">
        <v>2</v>
      </c>
      <c r="D67" s="38"/>
      <c r="E67" s="1" t="s">
        <v>193</v>
      </c>
      <c r="F67" s="1" t="s">
        <v>597</v>
      </c>
      <c r="G67" s="1">
        <v>35</v>
      </c>
      <c r="H67" s="38"/>
      <c r="I67" s="1" t="s">
        <v>115</v>
      </c>
      <c r="J67" s="1" t="s">
        <v>601</v>
      </c>
      <c r="K67" s="1">
        <v>64</v>
      </c>
      <c r="L67" s="38"/>
      <c r="M67" s="1" t="s">
        <v>288</v>
      </c>
      <c r="N67" s="1" t="s">
        <v>600</v>
      </c>
      <c r="O67" s="1">
        <v>5</v>
      </c>
    </row>
    <row r="68" spans="1:15" x14ac:dyDescent="0.2">
      <c r="A68" s="28" t="s">
        <v>98</v>
      </c>
      <c r="B68" s="32"/>
      <c r="C68" s="34"/>
      <c r="D68" s="31"/>
      <c r="E68" s="28" t="s">
        <v>99</v>
      </c>
      <c r="F68" s="32"/>
      <c r="G68" s="33"/>
      <c r="H68" s="31"/>
      <c r="I68" s="28" t="s">
        <v>100</v>
      </c>
      <c r="J68" s="32"/>
      <c r="K68" s="34"/>
      <c r="L68" s="31"/>
      <c r="M68" s="28" t="s">
        <v>101</v>
      </c>
      <c r="N68" s="32"/>
      <c r="O68" s="34"/>
    </row>
    <row r="69" spans="1:15" ht="15" x14ac:dyDescent="0.25">
      <c r="A69" s="1" t="s">
        <v>176</v>
      </c>
      <c r="B69" s="1" t="s">
        <v>599</v>
      </c>
      <c r="C69" s="1">
        <v>3</v>
      </c>
      <c r="D69" s="38"/>
      <c r="E69" s="1" t="s">
        <v>176</v>
      </c>
      <c r="F69" s="1" t="s">
        <v>599</v>
      </c>
      <c r="G69" s="1">
        <v>3</v>
      </c>
      <c r="H69" s="38"/>
      <c r="I69" s="1" t="s">
        <v>172</v>
      </c>
      <c r="J69" s="1" t="s">
        <v>599</v>
      </c>
      <c r="K69" s="1">
        <v>62</v>
      </c>
      <c r="L69" s="38"/>
      <c r="M69" s="1" t="s">
        <v>176</v>
      </c>
      <c r="N69" s="1" t="s">
        <v>599</v>
      </c>
      <c r="O69" s="1">
        <v>2</v>
      </c>
    </row>
    <row r="70" spans="1:15" ht="15" x14ac:dyDescent="0.25">
      <c r="A70" s="1" t="s">
        <v>236</v>
      </c>
      <c r="B70" s="1" t="s">
        <v>596</v>
      </c>
      <c r="C70" s="1">
        <v>2</v>
      </c>
      <c r="D70" s="38"/>
      <c r="E70" s="1" t="s">
        <v>116</v>
      </c>
      <c r="F70" s="1" t="s">
        <v>601</v>
      </c>
      <c r="G70" s="1">
        <v>3</v>
      </c>
      <c r="H70" s="38"/>
      <c r="I70" s="1" t="s">
        <v>211</v>
      </c>
      <c r="J70" s="1" t="s">
        <v>602</v>
      </c>
      <c r="K70" s="1">
        <v>50</v>
      </c>
      <c r="L70" s="38"/>
      <c r="M70" s="1" t="s">
        <v>169</v>
      </c>
      <c r="N70" s="1" t="s">
        <v>599</v>
      </c>
      <c r="O70" s="1">
        <v>1</v>
      </c>
    </row>
    <row r="71" spans="1:15" ht="15" x14ac:dyDescent="0.25">
      <c r="A71" s="1" t="s">
        <v>116</v>
      </c>
      <c r="B71" s="1" t="s">
        <v>601</v>
      </c>
      <c r="C71" s="1">
        <v>1</v>
      </c>
      <c r="D71" s="38"/>
      <c r="E71" s="1" t="s">
        <v>207</v>
      </c>
      <c r="F71" s="1" t="s">
        <v>602</v>
      </c>
      <c r="G71" s="1">
        <v>2</v>
      </c>
      <c r="H71" s="38"/>
      <c r="I71" s="1" t="s">
        <v>223</v>
      </c>
      <c r="J71" s="1" t="s">
        <v>603</v>
      </c>
      <c r="K71" s="1">
        <v>47</v>
      </c>
      <c r="L71" s="38"/>
      <c r="M71" s="47"/>
      <c r="N71" s="47"/>
      <c r="O71" s="47"/>
    </row>
    <row r="72" spans="1:15" ht="15" x14ac:dyDescent="0.25">
      <c r="A72" s="1" t="s">
        <v>207</v>
      </c>
      <c r="B72" s="1" t="s">
        <v>602</v>
      </c>
      <c r="C72" s="1">
        <v>1</v>
      </c>
      <c r="D72" s="38"/>
      <c r="E72" s="1" t="s">
        <v>246</v>
      </c>
      <c r="F72" s="1" t="s">
        <v>603</v>
      </c>
      <c r="G72" s="1">
        <v>2</v>
      </c>
      <c r="H72" s="38"/>
      <c r="I72" s="1" t="s">
        <v>393</v>
      </c>
      <c r="J72" s="1" t="s">
        <v>596</v>
      </c>
      <c r="K72" s="1">
        <v>42</v>
      </c>
      <c r="L72" s="38"/>
      <c r="M72" s="47"/>
      <c r="N72" s="47"/>
      <c r="O72" s="47"/>
    </row>
    <row r="73" spans="1:15" ht="15" x14ac:dyDescent="0.25">
      <c r="A73" s="1" t="s">
        <v>172</v>
      </c>
      <c r="B73" s="1" t="s">
        <v>599</v>
      </c>
      <c r="C73" s="1">
        <v>1</v>
      </c>
      <c r="D73" s="38"/>
      <c r="E73" s="1" t="s">
        <v>172</v>
      </c>
      <c r="F73" s="1" t="s">
        <v>599</v>
      </c>
      <c r="G73" s="1">
        <v>1</v>
      </c>
      <c r="H73" s="38"/>
      <c r="I73" s="1" t="s">
        <v>152</v>
      </c>
      <c r="J73" s="1" t="s">
        <v>598</v>
      </c>
      <c r="K73" s="1">
        <v>37</v>
      </c>
      <c r="L73" s="38"/>
      <c r="M73" s="47"/>
      <c r="N73" s="47"/>
      <c r="O73" s="47"/>
    </row>
    <row r="74" spans="1:15" x14ac:dyDescent="0.2">
      <c r="A74" s="28" t="s">
        <v>102</v>
      </c>
      <c r="B74" s="32"/>
      <c r="C74" s="34"/>
      <c r="D74" s="31"/>
      <c r="E74" s="28" t="s">
        <v>103</v>
      </c>
      <c r="F74" s="32"/>
      <c r="G74" s="33"/>
      <c r="H74" s="31"/>
      <c r="I74" s="28" t="s">
        <v>104</v>
      </c>
      <c r="J74" s="32"/>
      <c r="K74" s="34"/>
      <c r="L74" s="31"/>
      <c r="M74" s="28" t="s">
        <v>105</v>
      </c>
      <c r="N74" s="32"/>
      <c r="O74" s="34"/>
    </row>
    <row r="75" spans="1:15" ht="15" x14ac:dyDescent="0.25">
      <c r="A75" s="1" t="s">
        <v>176</v>
      </c>
      <c r="B75" s="1" t="s">
        <v>599</v>
      </c>
      <c r="C75" s="1">
        <v>6</v>
      </c>
      <c r="D75" s="38"/>
      <c r="E75" s="1" t="s">
        <v>116</v>
      </c>
      <c r="F75" s="1" t="s">
        <v>601</v>
      </c>
      <c r="G75" s="1">
        <v>8</v>
      </c>
      <c r="H75" s="38"/>
      <c r="I75" s="1" t="s">
        <v>117</v>
      </c>
      <c r="J75" s="1" t="s">
        <v>598</v>
      </c>
      <c r="K75" s="1">
        <v>9</v>
      </c>
      <c r="L75" s="38"/>
      <c r="M75" s="1" t="s">
        <v>176</v>
      </c>
      <c r="N75" s="1" t="s">
        <v>599</v>
      </c>
      <c r="O75" s="1">
        <v>9</v>
      </c>
    </row>
    <row r="76" spans="1:15" ht="15" x14ac:dyDescent="0.25">
      <c r="A76" s="1" t="s">
        <v>201</v>
      </c>
      <c r="B76" s="1" t="s">
        <v>602</v>
      </c>
      <c r="C76" s="1">
        <v>6</v>
      </c>
      <c r="D76" s="38"/>
      <c r="E76" s="1" t="s">
        <v>192</v>
      </c>
      <c r="F76" s="1" t="s">
        <v>597</v>
      </c>
      <c r="G76" s="1">
        <v>7</v>
      </c>
      <c r="H76" s="38"/>
      <c r="I76" s="1" t="s">
        <v>236</v>
      </c>
      <c r="J76" s="1" t="s">
        <v>596</v>
      </c>
      <c r="K76" s="1">
        <v>9</v>
      </c>
      <c r="L76" s="38"/>
      <c r="M76" s="1" t="s">
        <v>117</v>
      </c>
      <c r="N76" s="1" t="s">
        <v>598</v>
      </c>
      <c r="O76" s="1">
        <v>9</v>
      </c>
    </row>
    <row r="77" spans="1:15" ht="15" x14ac:dyDescent="0.25">
      <c r="A77" s="1" t="s">
        <v>393</v>
      </c>
      <c r="B77" s="1" t="s">
        <v>596</v>
      </c>
      <c r="C77" s="1">
        <v>6</v>
      </c>
      <c r="D77" s="38"/>
      <c r="E77" s="1" t="s">
        <v>176</v>
      </c>
      <c r="F77" s="1" t="s">
        <v>599</v>
      </c>
      <c r="G77" s="1">
        <v>7</v>
      </c>
      <c r="H77" s="38"/>
      <c r="I77" s="1" t="s">
        <v>116</v>
      </c>
      <c r="J77" s="1" t="s">
        <v>601</v>
      </c>
      <c r="K77" s="1">
        <v>9</v>
      </c>
      <c r="L77" s="38"/>
      <c r="M77" s="1" t="s">
        <v>192</v>
      </c>
      <c r="N77" s="1" t="s">
        <v>597</v>
      </c>
      <c r="O77" s="1">
        <v>8</v>
      </c>
    </row>
    <row r="78" spans="1:15" ht="15" x14ac:dyDescent="0.25">
      <c r="A78" s="1" t="s">
        <v>115</v>
      </c>
      <c r="B78" s="1" t="s">
        <v>601</v>
      </c>
      <c r="C78" s="1">
        <v>6</v>
      </c>
      <c r="D78" s="38"/>
      <c r="E78" s="1" t="s">
        <v>246</v>
      </c>
      <c r="F78" s="1" t="s">
        <v>603</v>
      </c>
      <c r="G78" s="1">
        <v>5</v>
      </c>
      <c r="H78" s="38"/>
      <c r="I78" s="1" t="s">
        <v>158</v>
      </c>
      <c r="J78" s="1" t="s">
        <v>600</v>
      </c>
      <c r="K78" s="1">
        <v>9</v>
      </c>
      <c r="L78" s="38"/>
      <c r="M78" s="1" t="s">
        <v>236</v>
      </c>
      <c r="N78" s="1" t="s">
        <v>596</v>
      </c>
      <c r="O78" s="1">
        <v>8</v>
      </c>
    </row>
    <row r="79" spans="1:15" ht="15" x14ac:dyDescent="0.25">
      <c r="A79" s="1" t="s">
        <v>174</v>
      </c>
      <c r="B79" s="1" t="s">
        <v>599</v>
      </c>
      <c r="C79" s="1">
        <v>5</v>
      </c>
      <c r="D79" s="38"/>
      <c r="E79" s="1" t="s">
        <v>174</v>
      </c>
      <c r="F79" s="1" t="s">
        <v>599</v>
      </c>
      <c r="G79" s="1">
        <v>5</v>
      </c>
      <c r="H79" s="38"/>
      <c r="I79" s="1" t="s">
        <v>246</v>
      </c>
      <c r="J79" s="1" t="s">
        <v>603</v>
      </c>
      <c r="K79" s="1">
        <v>8</v>
      </c>
      <c r="L79" s="38"/>
      <c r="M79" s="1" t="s">
        <v>174</v>
      </c>
      <c r="N79" s="1" t="s">
        <v>599</v>
      </c>
      <c r="O79" s="1">
        <v>7</v>
      </c>
    </row>
    <row r="80" spans="1:15" x14ac:dyDescent="0.2">
      <c r="A80" s="28" t="s">
        <v>106</v>
      </c>
      <c r="B80" s="32"/>
      <c r="C80" s="34"/>
      <c r="D80" s="31"/>
      <c r="E80" s="28" t="s">
        <v>107</v>
      </c>
      <c r="F80" s="32"/>
      <c r="G80" s="33"/>
      <c r="H80" s="31"/>
      <c r="I80" s="28" t="s">
        <v>108</v>
      </c>
      <c r="J80" s="32"/>
      <c r="K80" s="34"/>
      <c r="L80" s="31"/>
      <c r="M80" s="28" t="s">
        <v>48</v>
      </c>
      <c r="N80" s="32"/>
      <c r="O80" s="34"/>
    </row>
    <row r="81" spans="1:15" ht="15" x14ac:dyDescent="0.25">
      <c r="A81" s="1" t="s">
        <v>201</v>
      </c>
      <c r="B81" s="1" t="s">
        <v>602</v>
      </c>
      <c r="C81" s="1">
        <v>9</v>
      </c>
      <c r="D81" s="38"/>
      <c r="E81" s="1" t="s">
        <v>192</v>
      </c>
      <c r="F81" s="1" t="s">
        <v>597</v>
      </c>
      <c r="G81" s="1">
        <v>3</v>
      </c>
      <c r="H81" s="38"/>
      <c r="I81" s="1" t="s">
        <v>192</v>
      </c>
      <c r="J81" s="1" t="s">
        <v>597</v>
      </c>
      <c r="K81" s="1">
        <v>2</v>
      </c>
      <c r="L81" s="38"/>
      <c r="M81" s="1" t="s">
        <v>313</v>
      </c>
      <c r="N81" s="1" t="s">
        <v>600</v>
      </c>
      <c r="O81" s="13">
        <v>0</v>
      </c>
    </row>
    <row r="82" spans="1:15" ht="15" x14ac:dyDescent="0.25">
      <c r="A82" s="1" t="s">
        <v>158</v>
      </c>
      <c r="B82" s="1" t="s">
        <v>600</v>
      </c>
      <c r="C82" s="1">
        <v>7</v>
      </c>
      <c r="D82" s="38"/>
      <c r="E82" s="1" t="s">
        <v>236</v>
      </c>
      <c r="F82" s="1" t="s">
        <v>596</v>
      </c>
      <c r="G82" s="1">
        <v>2</v>
      </c>
      <c r="H82" s="38"/>
      <c r="I82" s="1" t="s">
        <v>236</v>
      </c>
      <c r="J82" s="1" t="s">
        <v>596</v>
      </c>
      <c r="K82" s="1">
        <v>2</v>
      </c>
      <c r="L82" s="38"/>
      <c r="M82" s="1" t="s">
        <v>202</v>
      </c>
      <c r="N82" s="1" t="s">
        <v>602</v>
      </c>
      <c r="O82" s="13">
        <v>0</v>
      </c>
    </row>
    <row r="83" spans="1:15" ht="15" x14ac:dyDescent="0.25">
      <c r="A83" s="1" t="s">
        <v>288</v>
      </c>
      <c r="B83" s="1" t="s">
        <v>600</v>
      </c>
      <c r="C83" s="1">
        <v>7</v>
      </c>
      <c r="D83" s="38"/>
      <c r="E83" s="1" t="s">
        <v>116</v>
      </c>
      <c r="F83" s="1" t="s">
        <v>601</v>
      </c>
      <c r="G83" s="1">
        <v>1</v>
      </c>
      <c r="H83" s="38"/>
      <c r="I83" s="1" t="s">
        <v>117</v>
      </c>
      <c r="J83" s="1" t="s">
        <v>598</v>
      </c>
      <c r="K83" s="1">
        <v>1</v>
      </c>
      <c r="L83" s="38"/>
      <c r="M83" s="1" t="s">
        <v>431</v>
      </c>
      <c r="N83" s="1" t="s">
        <v>598</v>
      </c>
      <c r="O83" s="13">
        <v>0.55000000000000004</v>
      </c>
    </row>
    <row r="84" spans="1:15" ht="15" x14ac:dyDescent="0.25">
      <c r="A84" s="1" t="s">
        <v>223</v>
      </c>
      <c r="B84" s="1" t="s">
        <v>603</v>
      </c>
      <c r="C84" s="1">
        <v>7</v>
      </c>
      <c r="D84" s="38"/>
      <c r="E84" s="1" t="s">
        <v>286</v>
      </c>
      <c r="F84" s="1" t="s">
        <v>601</v>
      </c>
      <c r="G84" s="1">
        <v>1</v>
      </c>
      <c r="H84" s="38"/>
      <c r="I84" s="1" t="s">
        <v>193</v>
      </c>
      <c r="J84" s="1" t="s">
        <v>597</v>
      </c>
      <c r="K84" s="1">
        <v>1</v>
      </c>
      <c r="L84" s="38"/>
      <c r="M84" s="1" t="s">
        <v>117</v>
      </c>
      <c r="N84" s="1" t="s">
        <v>598</v>
      </c>
      <c r="O84" s="13">
        <v>0.84</v>
      </c>
    </row>
    <row r="85" spans="1:15" ht="15" x14ac:dyDescent="0.25">
      <c r="A85" s="1" t="s">
        <v>116</v>
      </c>
      <c r="B85" s="1" t="s">
        <v>601</v>
      </c>
      <c r="C85" s="1">
        <v>6</v>
      </c>
      <c r="D85" s="38"/>
      <c r="E85" s="1" t="s">
        <v>169</v>
      </c>
      <c r="F85" s="1" t="s">
        <v>599</v>
      </c>
      <c r="G85" s="1">
        <v>1</v>
      </c>
      <c r="H85" s="38"/>
      <c r="I85" s="1" t="s">
        <v>158</v>
      </c>
      <c r="J85" s="1" t="s">
        <v>600</v>
      </c>
      <c r="K85" s="1">
        <v>1</v>
      </c>
      <c r="L85" s="38"/>
      <c r="M85" s="1" t="s">
        <v>192</v>
      </c>
      <c r="N85" s="1" t="s">
        <v>597</v>
      </c>
      <c r="O85" s="13">
        <v>2.08</v>
      </c>
    </row>
    <row r="86" spans="1:15" x14ac:dyDescent="0.2">
      <c r="A86" s="28" t="s">
        <v>109</v>
      </c>
      <c r="B86" s="37"/>
      <c r="C86" s="37"/>
      <c r="D86" s="38"/>
      <c r="E86" s="36"/>
      <c r="F86" s="37"/>
      <c r="G86" s="39"/>
      <c r="H86" s="38"/>
      <c r="I86" s="36"/>
      <c r="J86" s="37"/>
      <c r="K86" s="37"/>
      <c r="L86" s="38"/>
      <c r="M86" s="36"/>
      <c r="N86" s="37"/>
      <c r="O86" s="44"/>
    </row>
    <row r="87" spans="1:15" ht="15" x14ac:dyDescent="0.25">
      <c r="A87" s="1" t="s">
        <v>319</v>
      </c>
      <c r="B87" s="1" t="s">
        <v>598</v>
      </c>
      <c r="C87" s="1">
        <v>2</v>
      </c>
      <c r="D87" s="38"/>
      <c r="E87" s="36"/>
      <c r="F87" s="37"/>
      <c r="G87" s="39"/>
      <c r="H87" s="38"/>
      <c r="I87" s="36"/>
      <c r="J87" s="37"/>
      <c r="K87" s="37"/>
      <c r="L87" s="38"/>
      <c r="M87" s="36"/>
      <c r="N87" s="37"/>
      <c r="O87" s="44"/>
    </row>
    <row r="88" spans="1:15" ht="15" x14ac:dyDescent="0.25">
      <c r="A88" s="1" t="s">
        <v>288</v>
      </c>
      <c r="B88" s="1" t="s">
        <v>600</v>
      </c>
      <c r="C88" s="1">
        <v>1</v>
      </c>
      <c r="D88" s="38"/>
      <c r="E88" s="36"/>
      <c r="F88" s="37"/>
      <c r="G88" s="39"/>
      <c r="H88" s="38"/>
      <c r="I88" s="36"/>
      <c r="J88" s="37"/>
      <c r="K88" s="37"/>
      <c r="L88" s="38"/>
      <c r="M88" s="36"/>
      <c r="N88" s="37"/>
      <c r="O88" s="44"/>
    </row>
    <row r="89" spans="1:15" ht="15" x14ac:dyDescent="0.25">
      <c r="A89" s="1" t="s">
        <v>236</v>
      </c>
      <c r="B89" s="1" t="s">
        <v>596</v>
      </c>
      <c r="C89" s="1">
        <v>1</v>
      </c>
      <c r="D89" s="38"/>
      <c r="E89" s="36"/>
      <c r="F89" s="37"/>
      <c r="G89" s="39"/>
      <c r="H89" s="38"/>
      <c r="I89" s="36"/>
      <c r="J89" s="37"/>
      <c r="K89" s="37"/>
      <c r="L89" s="38"/>
      <c r="M89" s="36"/>
      <c r="N89" s="37"/>
      <c r="O89" s="44"/>
    </row>
    <row r="90" spans="1:15" x14ac:dyDescent="0.2">
      <c r="A90" s="36"/>
      <c r="B90" s="37"/>
      <c r="C90" s="37"/>
      <c r="D90" s="38"/>
      <c r="E90" s="36"/>
      <c r="F90" s="37"/>
      <c r="G90" s="39"/>
      <c r="H90" s="38"/>
      <c r="I90" s="36"/>
      <c r="J90" s="37"/>
      <c r="K90" s="37"/>
      <c r="L90" s="38"/>
      <c r="M90" s="36"/>
      <c r="N90" s="37"/>
      <c r="O90" s="44"/>
    </row>
    <row r="91" spans="1:15" x14ac:dyDescent="0.2">
      <c r="A91" s="36"/>
      <c r="B91" s="37"/>
      <c r="C91" s="37"/>
      <c r="D91" s="38"/>
      <c r="E91" s="36"/>
      <c r="F91" s="37"/>
      <c r="G91" s="39"/>
      <c r="H91" s="38"/>
      <c r="I91" s="36"/>
      <c r="J91" s="37"/>
      <c r="K91" s="37"/>
      <c r="L91" s="38"/>
      <c r="M91" s="36"/>
      <c r="N91" s="37"/>
      <c r="O91" s="44"/>
    </row>
    <row r="92" spans="1:15" x14ac:dyDescent="0.2">
      <c r="A92" s="36"/>
      <c r="B92" s="37"/>
      <c r="C92" s="37"/>
      <c r="D92" s="38"/>
      <c r="E92" s="36"/>
      <c r="F92" s="37"/>
      <c r="G92" s="39"/>
      <c r="H92" s="38"/>
      <c r="I92" s="36"/>
      <c r="J92" s="37"/>
      <c r="K92" s="37"/>
      <c r="L92" s="38"/>
      <c r="M92" s="36"/>
      <c r="N92" s="37"/>
      <c r="O92" s="44"/>
    </row>
    <row r="93" spans="1:15" x14ac:dyDescent="0.2">
      <c r="A93" s="36"/>
      <c r="B93" s="37"/>
      <c r="C93" s="37"/>
      <c r="D93" s="38"/>
      <c r="E93" s="36"/>
      <c r="F93" s="37"/>
      <c r="G93" s="39"/>
      <c r="H93" s="38"/>
      <c r="I93" s="36"/>
      <c r="J93" s="37"/>
      <c r="K93" s="37"/>
      <c r="L93" s="38"/>
      <c r="M93" s="36"/>
      <c r="N93" s="37"/>
      <c r="O93" s="44"/>
    </row>
    <row r="94" spans="1:15" x14ac:dyDescent="0.2">
      <c r="A94" s="36"/>
      <c r="B94" s="37"/>
      <c r="C94" s="37"/>
      <c r="D94" s="38"/>
      <c r="E94" s="36"/>
      <c r="F94" s="37"/>
      <c r="G94" s="39"/>
      <c r="H94" s="38"/>
      <c r="I94" s="36"/>
      <c r="J94" s="37"/>
      <c r="K94" s="37"/>
      <c r="L94" s="38"/>
      <c r="M94" s="36"/>
      <c r="N94" s="37"/>
      <c r="O94" s="44"/>
    </row>
    <row r="95" spans="1:15" x14ac:dyDescent="0.2">
      <c r="A95" s="36"/>
      <c r="B95" s="37"/>
      <c r="C95" s="37"/>
      <c r="D95" s="38"/>
      <c r="E95" s="36"/>
      <c r="F95" s="37"/>
      <c r="G95" s="39"/>
      <c r="H95" s="38"/>
      <c r="I95" s="36"/>
      <c r="J95" s="37"/>
      <c r="K95" s="37"/>
      <c r="L95" s="38"/>
      <c r="M95" s="36"/>
      <c r="N95" s="37"/>
      <c r="O95" s="44"/>
    </row>
    <row r="96" spans="1:15" x14ac:dyDescent="0.2">
      <c r="A96" s="36"/>
      <c r="B96" s="37"/>
      <c r="C96" s="37"/>
      <c r="D96" s="38"/>
      <c r="E96" s="36"/>
      <c r="F96" s="37"/>
      <c r="G96" s="39"/>
      <c r="H96" s="38"/>
      <c r="I96" s="36"/>
      <c r="J96" s="37"/>
      <c r="K96" s="37"/>
      <c r="L96" s="38"/>
      <c r="M96" s="36"/>
      <c r="N96" s="37"/>
      <c r="O96" s="44"/>
    </row>
    <row r="97" spans="1:15" x14ac:dyDescent="0.2">
      <c r="A97" s="36"/>
      <c r="B97" s="37"/>
      <c r="C97" s="37"/>
      <c r="D97" s="38"/>
      <c r="E97" s="36"/>
      <c r="F97" s="37"/>
      <c r="G97" s="39"/>
      <c r="H97" s="38"/>
      <c r="I97" s="36"/>
      <c r="J97" s="37"/>
      <c r="K97" s="37"/>
      <c r="L97" s="38"/>
      <c r="M97" s="36"/>
      <c r="N97" s="37"/>
      <c r="O97" s="44"/>
    </row>
    <row r="98" spans="1:15" x14ac:dyDescent="0.2">
      <c r="A98" s="36"/>
      <c r="B98" s="37"/>
      <c r="C98" s="37"/>
      <c r="D98" s="38"/>
      <c r="E98" s="36"/>
      <c r="F98" s="37"/>
      <c r="G98" s="39"/>
      <c r="H98" s="38"/>
      <c r="I98" s="36"/>
      <c r="J98" s="37"/>
      <c r="K98" s="37"/>
      <c r="L98" s="38"/>
      <c r="M98" s="36"/>
      <c r="N98" s="37"/>
      <c r="O98" s="44"/>
    </row>
    <row r="99" spans="1:15" x14ac:dyDescent="0.2">
      <c r="A99" s="36"/>
      <c r="B99" s="37"/>
      <c r="C99" s="37"/>
      <c r="D99" s="38"/>
      <c r="E99" s="36"/>
      <c r="F99" s="37"/>
      <c r="G99" s="39"/>
      <c r="H99" s="38"/>
      <c r="I99" s="36"/>
      <c r="J99" s="37"/>
      <c r="K99" s="37"/>
      <c r="L99" s="38"/>
      <c r="M99" s="36"/>
      <c r="N99" s="37"/>
      <c r="O99" s="44"/>
    </row>
    <row r="100" spans="1:15" x14ac:dyDescent="0.2">
      <c r="A100" s="36"/>
      <c r="B100" s="37"/>
      <c r="C100" s="37"/>
      <c r="D100" s="38"/>
      <c r="E100" s="36"/>
      <c r="F100" s="37"/>
      <c r="G100" s="39"/>
      <c r="H100" s="38"/>
      <c r="I100" s="36"/>
      <c r="J100" s="37"/>
      <c r="K100" s="37"/>
      <c r="L100" s="38"/>
      <c r="M100" s="36"/>
      <c r="N100" s="37"/>
      <c r="O100" s="44"/>
    </row>
    <row r="101" spans="1:15" x14ac:dyDescent="0.2">
      <c r="A101" s="36"/>
      <c r="B101" s="37"/>
      <c r="C101" s="37"/>
      <c r="D101" s="38"/>
      <c r="E101" s="36"/>
      <c r="F101" s="37"/>
      <c r="G101" s="39"/>
      <c r="H101" s="38"/>
      <c r="I101" s="36"/>
      <c r="J101" s="37"/>
      <c r="K101" s="37"/>
      <c r="L101" s="38"/>
      <c r="M101" s="36"/>
      <c r="N101" s="37"/>
      <c r="O101" s="44"/>
    </row>
    <row r="102" spans="1:15" x14ac:dyDescent="0.2">
      <c r="A102" s="36"/>
      <c r="B102" s="37"/>
      <c r="C102" s="37"/>
      <c r="D102" s="38"/>
      <c r="E102" s="36"/>
      <c r="F102" s="37"/>
      <c r="G102" s="39"/>
      <c r="H102" s="38"/>
      <c r="I102" s="36"/>
      <c r="J102" s="37"/>
      <c r="K102" s="37"/>
      <c r="L102" s="38"/>
      <c r="M102" s="36"/>
      <c r="N102" s="37"/>
      <c r="O102" s="44"/>
    </row>
    <row r="103" spans="1:15" x14ac:dyDescent="0.2">
      <c r="A103" s="36"/>
      <c r="B103" s="37"/>
      <c r="C103" s="37"/>
      <c r="D103" s="38"/>
      <c r="E103" s="36"/>
      <c r="F103" s="37"/>
      <c r="G103" s="39"/>
      <c r="H103" s="38"/>
      <c r="I103" s="36"/>
      <c r="J103" s="37"/>
      <c r="K103" s="37"/>
      <c r="L103" s="38"/>
      <c r="M103" s="36"/>
      <c r="N103" s="37"/>
      <c r="O103" s="37"/>
    </row>
    <row r="104" spans="1:15" x14ac:dyDescent="0.2">
      <c r="A104" s="45"/>
      <c r="B104" s="34"/>
      <c r="C104" s="34"/>
      <c r="D104" s="31"/>
      <c r="E104" s="45"/>
      <c r="F104" s="34"/>
      <c r="G104" s="33"/>
      <c r="H104" s="31"/>
      <c r="I104" s="45"/>
      <c r="J104" s="34"/>
      <c r="K104" s="34"/>
      <c r="L104" s="31"/>
      <c r="M104" s="45"/>
      <c r="N104" s="34"/>
      <c r="O104" s="34"/>
    </row>
  </sheetData>
  <phoneticPr fontId="6" type="noConversion"/>
  <pageMargins left="0.7" right="0.7" top="0.78740157499999996" bottom="0.78740157499999996" header="0.3" footer="0.3"/>
  <ignoredErrors>
    <ignoredError sqref="G26:G30 G38:G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0"/>
  <sheetViews>
    <sheetView workbookViewId="0">
      <selection activeCell="AE33" sqref="AE33"/>
    </sheetView>
  </sheetViews>
  <sheetFormatPr baseColWidth="10" defaultColWidth="11.42578125" defaultRowHeight="15" x14ac:dyDescent="0.25"/>
  <cols>
    <col min="1" max="1" width="23.5703125" style="1" customWidth="1"/>
    <col min="2" max="18" width="4.7109375" style="1" customWidth="1"/>
    <col min="19" max="19" width="1.28515625" style="1" customWidth="1"/>
    <col min="20" max="22" width="5.7109375" style="9" customWidth="1"/>
    <col min="23" max="23" width="1.28515625" style="1" customWidth="1"/>
    <col min="24" max="32" width="4.7109375" style="1" customWidth="1"/>
    <col min="33" max="33" width="5.7109375" style="9" customWidth="1"/>
    <col min="34" max="34" width="1.28515625" style="1" customWidth="1"/>
    <col min="35" max="44" width="7.140625" style="1" customWidth="1"/>
    <col min="45" max="45" width="7.140625" style="8" customWidth="1"/>
    <col min="46" max="16384" width="11.42578125" style="1"/>
  </cols>
  <sheetData>
    <row r="1" spans="1:45" x14ac:dyDescent="0.25">
      <c r="A1" s="2" t="s">
        <v>143</v>
      </c>
      <c r="B1" s="2" t="s">
        <v>0</v>
      </c>
      <c r="C1" s="2" t="s">
        <v>1</v>
      </c>
      <c r="D1" s="2" t="s">
        <v>33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/>
      <c r="T1" s="7" t="s">
        <v>16</v>
      </c>
      <c r="U1" s="7" t="s">
        <v>17</v>
      </c>
      <c r="V1" s="7" t="s">
        <v>18</v>
      </c>
      <c r="W1" s="2"/>
      <c r="X1" s="2" t="s">
        <v>19</v>
      </c>
      <c r="Y1" s="2" t="s">
        <v>20</v>
      </c>
      <c r="Z1" s="2" t="s">
        <v>21</v>
      </c>
      <c r="AA1" s="2" t="s">
        <v>50</v>
      </c>
      <c r="AB1" s="2" t="s">
        <v>51</v>
      </c>
      <c r="AC1" s="2" t="s">
        <v>52</v>
      </c>
      <c r="AD1" s="2" t="s">
        <v>22</v>
      </c>
      <c r="AE1" s="2" t="s">
        <v>12</v>
      </c>
      <c r="AF1" s="2" t="s">
        <v>13</v>
      </c>
      <c r="AG1" s="7" t="s">
        <v>23</v>
      </c>
      <c r="AH1" s="2"/>
      <c r="AI1" s="4" t="s">
        <v>24</v>
      </c>
      <c r="AJ1" s="4" t="s">
        <v>25</v>
      </c>
      <c r="AK1" s="4" t="s">
        <v>26</v>
      </c>
      <c r="AL1" s="4" t="s">
        <v>4</v>
      </c>
      <c r="AM1" s="4" t="s">
        <v>5</v>
      </c>
      <c r="AN1" s="4" t="s">
        <v>27</v>
      </c>
      <c r="AO1" s="4" t="s">
        <v>28</v>
      </c>
      <c r="AP1" s="4" t="s">
        <v>29</v>
      </c>
      <c r="AQ1" s="4" t="s">
        <v>30</v>
      </c>
      <c r="AR1" s="4" t="s">
        <v>34</v>
      </c>
      <c r="AS1" s="4" t="s">
        <v>31</v>
      </c>
    </row>
    <row r="2" spans="1:45" x14ac:dyDescent="0.25">
      <c r="A2" s="1" t="s">
        <v>589</v>
      </c>
      <c r="B2" s="1">
        <v>3</v>
      </c>
      <c r="C2" s="1">
        <v>3</v>
      </c>
      <c r="K2" s="1">
        <v>1</v>
      </c>
      <c r="T2" s="6">
        <f t="shared" ref="T2:T25" si="0">SUM(F2/C2)</f>
        <v>0</v>
      </c>
      <c r="U2" s="6">
        <f t="shared" ref="U2:U25" si="1">SUM(J2/C2)</f>
        <v>0</v>
      </c>
      <c r="V2" s="6">
        <f t="shared" ref="V2:V25" si="2">SUM((L2+M2+N2+F2)/(C2+L2+M2+N2+R2))</f>
        <v>0</v>
      </c>
      <c r="Y2" s="1">
        <v>1</v>
      </c>
      <c r="AC2" s="1">
        <f>SUM(X2:Z2)</f>
        <v>1</v>
      </c>
      <c r="AG2" s="6">
        <f t="shared" ref="AG2:AG25" si="3">SUM((X2+Y2)/(X2+Y2+Z2))</f>
        <v>1</v>
      </c>
      <c r="AQ2" s="1">
        <v>6</v>
      </c>
      <c r="AS2" s="8">
        <f t="shared" ref="AS2:AS25" si="4">SUM(AI2:AR2)</f>
        <v>6</v>
      </c>
    </row>
    <row r="3" spans="1:45" x14ac:dyDescent="0.25">
      <c r="A3" s="1" t="s">
        <v>194</v>
      </c>
      <c r="B3" s="1">
        <v>63</v>
      </c>
      <c r="C3" s="1">
        <v>54</v>
      </c>
      <c r="D3" s="1">
        <v>25</v>
      </c>
      <c r="E3" s="1">
        <v>24</v>
      </c>
      <c r="F3" s="1">
        <v>24</v>
      </c>
      <c r="G3" s="1">
        <v>5</v>
      </c>
      <c r="J3" s="1">
        <v>29</v>
      </c>
      <c r="K3" s="1">
        <v>2</v>
      </c>
      <c r="L3" s="1">
        <v>8</v>
      </c>
      <c r="O3" s="1">
        <v>4</v>
      </c>
      <c r="T3" s="6">
        <f t="shared" si="0"/>
        <v>0.44444444444444442</v>
      </c>
      <c r="U3" s="6">
        <f t="shared" si="1"/>
        <v>0.53703703703703709</v>
      </c>
      <c r="V3" s="6">
        <f t="shared" si="2"/>
        <v>0.5161290322580645</v>
      </c>
      <c r="X3" s="1">
        <v>5</v>
      </c>
      <c r="Y3" s="1">
        <v>38</v>
      </c>
      <c r="Z3" s="1">
        <v>10</v>
      </c>
      <c r="AC3" s="1">
        <f>SUM(X3:Z3)</f>
        <v>53</v>
      </c>
      <c r="AD3" s="1">
        <v>4</v>
      </c>
      <c r="AE3" s="1">
        <v>52</v>
      </c>
      <c r="AF3" s="1">
        <v>2</v>
      </c>
      <c r="AG3" s="6">
        <f t="shared" si="3"/>
        <v>0.81132075471698117</v>
      </c>
      <c r="AJ3" s="1">
        <v>51</v>
      </c>
      <c r="AN3" s="1">
        <v>21</v>
      </c>
      <c r="AP3" s="1">
        <v>10</v>
      </c>
      <c r="AS3" s="8">
        <f t="shared" si="4"/>
        <v>82</v>
      </c>
    </row>
    <row r="4" spans="1:45" x14ac:dyDescent="0.25">
      <c r="A4" s="1" t="s">
        <v>195</v>
      </c>
      <c r="B4" s="1">
        <v>21</v>
      </c>
      <c r="C4" s="1">
        <v>14</v>
      </c>
      <c r="D4" s="1">
        <v>5</v>
      </c>
      <c r="E4" s="1">
        <v>3</v>
      </c>
      <c r="F4" s="1">
        <v>3</v>
      </c>
      <c r="J4" s="1">
        <v>3</v>
      </c>
      <c r="K4" s="1">
        <v>5</v>
      </c>
      <c r="L4" s="1">
        <v>6</v>
      </c>
      <c r="N4" s="1">
        <v>1</v>
      </c>
      <c r="O4" s="1">
        <v>1</v>
      </c>
      <c r="T4" s="6">
        <f t="shared" si="0"/>
        <v>0.21428571428571427</v>
      </c>
      <c r="U4" s="6">
        <f t="shared" si="1"/>
        <v>0.21428571428571427</v>
      </c>
      <c r="V4" s="6">
        <f t="shared" si="2"/>
        <v>0.47619047619047616</v>
      </c>
      <c r="Z4" s="1">
        <v>1</v>
      </c>
      <c r="AC4" s="1">
        <f>SUM(X4:AB4)</f>
        <v>1</v>
      </c>
      <c r="AG4" s="6">
        <f t="shared" si="3"/>
        <v>0</v>
      </c>
      <c r="AI4" s="8"/>
      <c r="AO4" s="1">
        <v>8</v>
      </c>
      <c r="AQ4" s="1">
        <v>25</v>
      </c>
      <c r="AS4" s="8">
        <f t="shared" si="4"/>
        <v>33</v>
      </c>
    </row>
    <row r="5" spans="1:45" x14ac:dyDescent="0.25">
      <c r="A5" s="1" t="s">
        <v>196</v>
      </c>
      <c r="B5" s="1">
        <v>66</v>
      </c>
      <c r="C5" s="1">
        <v>47</v>
      </c>
      <c r="D5" s="1">
        <v>16</v>
      </c>
      <c r="E5" s="1">
        <v>5</v>
      </c>
      <c r="F5" s="1">
        <v>8</v>
      </c>
      <c r="J5" s="1">
        <v>8</v>
      </c>
      <c r="K5" s="1">
        <v>21</v>
      </c>
      <c r="L5" s="1">
        <v>14</v>
      </c>
      <c r="N5" s="1">
        <v>4</v>
      </c>
      <c r="O5" s="1">
        <v>1</v>
      </c>
      <c r="Q5" s="1">
        <v>1</v>
      </c>
      <c r="T5" s="6">
        <f t="shared" si="0"/>
        <v>0.1702127659574468</v>
      </c>
      <c r="U5" s="6">
        <f t="shared" si="1"/>
        <v>0.1702127659574468</v>
      </c>
      <c r="V5" s="6">
        <f t="shared" si="2"/>
        <v>0.4</v>
      </c>
      <c r="X5" s="1">
        <v>16</v>
      </c>
      <c r="Y5" s="1">
        <v>19</v>
      </c>
      <c r="Z5" s="1">
        <v>13</v>
      </c>
      <c r="AA5" s="1">
        <v>2</v>
      </c>
      <c r="AC5" s="1">
        <f>SUM(X5:Z5)</f>
        <v>48</v>
      </c>
      <c r="AG5" s="6">
        <f t="shared" si="3"/>
        <v>0.72916666666666663</v>
      </c>
      <c r="AI5" s="8">
        <v>8</v>
      </c>
      <c r="AK5" s="8"/>
      <c r="AM5" s="8">
        <v>91.333333333333329</v>
      </c>
      <c r="AO5" s="8"/>
      <c r="AP5" s="8"/>
      <c r="AQ5" s="8"/>
      <c r="AS5" s="8">
        <f t="shared" si="4"/>
        <v>99.333333333333329</v>
      </c>
    </row>
    <row r="6" spans="1:45" x14ac:dyDescent="0.25">
      <c r="A6" s="1" t="s">
        <v>383</v>
      </c>
      <c r="B6" s="1">
        <v>14</v>
      </c>
      <c r="C6" s="1">
        <v>13</v>
      </c>
      <c r="D6" s="1">
        <v>3</v>
      </c>
      <c r="E6" s="1">
        <v>2</v>
      </c>
      <c r="F6" s="1">
        <v>3</v>
      </c>
      <c r="J6" s="1">
        <v>3</v>
      </c>
      <c r="K6" s="1">
        <v>1</v>
      </c>
      <c r="N6" s="1">
        <v>1</v>
      </c>
      <c r="T6" s="6">
        <f t="shared" si="0"/>
        <v>0.23076923076923078</v>
      </c>
      <c r="U6" s="6">
        <f t="shared" si="1"/>
        <v>0.23076923076923078</v>
      </c>
      <c r="V6" s="6">
        <f t="shared" si="2"/>
        <v>0.2857142857142857</v>
      </c>
      <c r="X6" s="1">
        <v>2</v>
      </c>
      <c r="AC6" s="1">
        <f>SUM(X6:Z6)</f>
        <v>2</v>
      </c>
      <c r="AG6" s="6">
        <f t="shared" si="3"/>
        <v>1</v>
      </c>
      <c r="AL6" s="8">
        <v>7</v>
      </c>
      <c r="AN6" s="8"/>
      <c r="AP6" s="1">
        <v>1</v>
      </c>
      <c r="AQ6" s="8">
        <v>15</v>
      </c>
      <c r="AS6" s="8">
        <f t="shared" si="4"/>
        <v>23</v>
      </c>
    </row>
    <row r="7" spans="1:45" x14ac:dyDescent="0.25">
      <c r="A7" s="1" t="s">
        <v>375</v>
      </c>
      <c r="B7" s="1">
        <v>57</v>
      </c>
      <c r="C7" s="1">
        <v>49</v>
      </c>
      <c r="D7" s="1">
        <v>22</v>
      </c>
      <c r="E7" s="1">
        <v>16</v>
      </c>
      <c r="F7" s="1">
        <v>19</v>
      </c>
      <c r="G7" s="1">
        <v>2</v>
      </c>
      <c r="H7" s="1">
        <v>4</v>
      </c>
      <c r="J7" s="1">
        <v>31</v>
      </c>
      <c r="K7" s="1">
        <v>1</v>
      </c>
      <c r="L7" s="1">
        <v>7</v>
      </c>
      <c r="O7" s="1">
        <v>4</v>
      </c>
      <c r="T7" s="6">
        <f t="shared" si="0"/>
        <v>0.38775510204081631</v>
      </c>
      <c r="U7" s="6">
        <f t="shared" si="1"/>
        <v>0.63265306122448983</v>
      </c>
      <c r="V7" s="6">
        <f t="shared" si="2"/>
        <v>0.4642857142857143</v>
      </c>
      <c r="X7" s="1">
        <v>7</v>
      </c>
      <c r="Y7" s="1">
        <v>7</v>
      </c>
      <c r="Z7" s="1">
        <v>6</v>
      </c>
      <c r="AA7" s="1">
        <v>1</v>
      </c>
      <c r="AC7" s="1">
        <f>SUM(X7:Z7)</f>
        <v>20</v>
      </c>
      <c r="AG7" s="6">
        <f t="shared" si="3"/>
        <v>0.7</v>
      </c>
      <c r="AI7" s="8">
        <v>5.333333333333333</v>
      </c>
      <c r="AM7" s="8">
        <v>7</v>
      </c>
      <c r="AN7" s="8">
        <v>39.666666666666664</v>
      </c>
      <c r="AO7" s="8">
        <v>6</v>
      </c>
      <c r="AP7" s="1">
        <v>28</v>
      </c>
      <c r="AS7" s="8">
        <f t="shared" si="4"/>
        <v>86</v>
      </c>
    </row>
    <row r="8" spans="1:45" x14ac:dyDescent="0.25">
      <c r="A8" s="1" t="s">
        <v>189</v>
      </c>
      <c r="B8" s="1">
        <v>122</v>
      </c>
      <c r="C8" s="1">
        <v>83</v>
      </c>
      <c r="D8" s="1">
        <v>52</v>
      </c>
      <c r="E8" s="1">
        <v>20</v>
      </c>
      <c r="F8" s="1">
        <v>29</v>
      </c>
      <c r="G8" s="1">
        <v>5</v>
      </c>
      <c r="H8" s="1">
        <v>2</v>
      </c>
      <c r="J8" s="1">
        <v>38</v>
      </c>
      <c r="K8" s="1">
        <v>12</v>
      </c>
      <c r="L8" s="1">
        <v>35</v>
      </c>
      <c r="N8" s="1">
        <v>3</v>
      </c>
      <c r="O8" s="1">
        <v>16</v>
      </c>
      <c r="P8" s="1">
        <v>2</v>
      </c>
      <c r="Q8" s="1">
        <v>1</v>
      </c>
      <c r="T8" s="6">
        <f t="shared" si="0"/>
        <v>0.3493975903614458</v>
      </c>
      <c r="U8" s="6">
        <f t="shared" si="1"/>
        <v>0.45783132530120479</v>
      </c>
      <c r="V8" s="6">
        <f t="shared" si="2"/>
        <v>0.55371900826446285</v>
      </c>
      <c r="X8" s="1">
        <v>24</v>
      </c>
      <c r="Y8" s="1">
        <v>58</v>
      </c>
      <c r="Z8" s="1">
        <v>4</v>
      </c>
      <c r="AA8" s="1">
        <v>2</v>
      </c>
      <c r="AC8" s="1">
        <f>SUM(X8:Z8)</f>
        <v>86</v>
      </c>
      <c r="AD8" s="1">
        <v>4</v>
      </c>
      <c r="AE8" s="1">
        <v>15</v>
      </c>
      <c r="AG8" s="6">
        <f t="shared" si="3"/>
        <v>0.95348837209302328</v>
      </c>
      <c r="AI8" s="8">
        <v>38.333333333333336</v>
      </c>
      <c r="AJ8" s="1">
        <v>20</v>
      </c>
      <c r="AK8" s="1">
        <v>30</v>
      </c>
      <c r="AL8" s="8">
        <v>5.666666666666667</v>
      </c>
      <c r="AM8" s="8">
        <v>9.6666666666666661</v>
      </c>
      <c r="AN8" s="1">
        <v>5</v>
      </c>
      <c r="AP8" s="8">
        <v>47</v>
      </c>
      <c r="AQ8" s="8"/>
      <c r="AS8" s="8">
        <f t="shared" si="4"/>
        <v>155.66666666666669</v>
      </c>
    </row>
    <row r="9" spans="1:45" x14ac:dyDescent="0.25">
      <c r="A9" s="1" t="s">
        <v>370</v>
      </c>
      <c r="B9" s="1">
        <v>48</v>
      </c>
      <c r="C9" s="1">
        <v>39</v>
      </c>
      <c r="D9" s="1">
        <v>28</v>
      </c>
      <c r="E9" s="1">
        <v>13</v>
      </c>
      <c r="F9" s="1">
        <v>16</v>
      </c>
      <c r="G9" s="1">
        <v>4</v>
      </c>
      <c r="H9" s="1">
        <v>1</v>
      </c>
      <c r="I9" s="1">
        <v>1</v>
      </c>
      <c r="J9" s="1">
        <v>25</v>
      </c>
      <c r="K9" s="1">
        <v>3</v>
      </c>
      <c r="L9" s="1">
        <v>7</v>
      </c>
      <c r="N9" s="1">
        <v>4</v>
      </c>
      <c r="O9" s="1">
        <v>4</v>
      </c>
      <c r="T9" s="6">
        <f t="shared" si="0"/>
        <v>0.41025641025641024</v>
      </c>
      <c r="U9" s="6">
        <f t="shared" si="1"/>
        <v>0.64102564102564108</v>
      </c>
      <c r="V9" s="6">
        <f t="shared" si="2"/>
        <v>0.54</v>
      </c>
      <c r="X9" s="1">
        <v>20</v>
      </c>
      <c r="Y9" s="1">
        <v>12</v>
      </c>
      <c r="Z9" s="1">
        <v>10</v>
      </c>
      <c r="AC9" s="1">
        <f>SUM(X9:Z9)</f>
        <v>42</v>
      </c>
      <c r="AG9" s="6">
        <f t="shared" si="3"/>
        <v>0.76190476190476186</v>
      </c>
      <c r="AI9" s="1">
        <v>10</v>
      </c>
      <c r="AL9" s="1">
        <v>7</v>
      </c>
      <c r="AM9" s="1">
        <v>4</v>
      </c>
      <c r="AN9" s="8">
        <v>34.333333333333336</v>
      </c>
      <c r="AO9" s="1">
        <v>7</v>
      </c>
      <c r="AP9" s="1">
        <v>3</v>
      </c>
      <c r="AS9" s="8">
        <f t="shared" si="4"/>
        <v>65.333333333333343</v>
      </c>
    </row>
    <row r="10" spans="1:45" x14ac:dyDescent="0.25">
      <c r="A10" s="1" t="s">
        <v>384</v>
      </c>
      <c r="B10" s="1">
        <v>23</v>
      </c>
      <c r="C10" s="1">
        <v>20</v>
      </c>
      <c r="D10" s="1">
        <v>4</v>
      </c>
      <c r="E10" s="1">
        <v>3</v>
      </c>
      <c r="F10" s="1">
        <v>2</v>
      </c>
      <c r="J10" s="1">
        <v>2</v>
      </c>
      <c r="K10" s="1">
        <v>4</v>
      </c>
      <c r="L10" s="1">
        <v>2</v>
      </c>
      <c r="N10" s="1">
        <v>1</v>
      </c>
      <c r="T10" s="6">
        <f t="shared" si="0"/>
        <v>0.1</v>
      </c>
      <c r="U10" s="6">
        <f t="shared" si="1"/>
        <v>0.1</v>
      </c>
      <c r="V10" s="6">
        <f t="shared" si="2"/>
        <v>0.21739130434782608</v>
      </c>
      <c r="X10" s="1">
        <v>6</v>
      </c>
      <c r="AC10" s="1">
        <f>SUM(X10:AB10)</f>
        <v>6</v>
      </c>
      <c r="AG10" s="6">
        <f t="shared" si="3"/>
        <v>1</v>
      </c>
      <c r="AI10" s="8"/>
      <c r="AL10" s="8">
        <v>18.333333333333332</v>
      </c>
      <c r="AO10" s="1">
        <v>4</v>
      </c>
      <c r="AP10" s="8">
        <v>3</v>
      </c>
      <c r="AQ10" s="1">
        <v>8</v>
      </c>
      <c r="AS10" s="8">
        <f t="shared" si="4"/>
        <v>33.333333333333329</v>
      </c>
    </row>
    <row r="11" spans="1:45" x14ac:dyDescent="0.25">
      <c r="A11" s="1" t="s">
        <v>190</v>
      </c>
      <c r="B11" s="1">
        <v>72</v>
      </c>
      <c r="C11" s="1">
        <v>53</v>
      </c>
      <c r="D11" s="1">
        <v>19</v>
      </c>
      <c r="E11" s="1">
        <v>11</v>
      </c>
      <c r="F11" s="1">
        <v>12</v>
      </c>
      <c r="G11" s="1">
        <v>1</v>
      </c>
      <c r="J11" s="1">
        <v>13</v>
      </c>
      <c r="K11" s="1">
        <v>5</v>
      </c>
      <c r="L11" s="1">
        <v>13</v>
      </c>
      <c r="N11" s="1">
        <v>5</v>
      </c>
      <c r="O11" s="1">
        <v>3</v>
      </c>
      <c r="Q11" s="1">
        <v>1</v>
      </c>
      <c r="T11" s="6">
        <f t="shared" si="0"/>
        <v>0.22641509433962265</v>
      </c>
      <c r="U11" s="6">
        <f t="shared" si="1"/>
        <v>0.24528301886792453</v>
      </c>
      <c r="V11" s="6">
        <f t="shared" si="2"/>
        <v>0.42253521126760563</v>
      </c>
      <c r="X11" s="1">
        <v>27</v>
      </c>
      <c r="Y11" s="1">
        <v>18</v>
      </c>
      <c r="Z11" s="1">
        <v>9</v>
      </c>
      <c r="AA11" s="1">
        <v>1</v>
      </c>
      <c r="AC11" s="1">
        <f>SUM(X11:Z11)</f>
        <v>54</v>
      </c>
      <c r="AG11" s="6">
        <f t="shared" si="3"/>
        <v>0.83333333333333337</v>
      </c>
      <c r="AI11" s="8"/>
      <c r="AK11" s="8"/>
      <c r="AL11" s="1">
        <v>85</v>
      </c>
      <c r="AQ11" s="1">
        <v>3</v>
      </c>
      <c r="AS11" s="8">
        <f t="shared" si="4"/>
        <v>88</v>
      </c>
    </row>
    <row r="12" spans="1:45" x14ac:dyDescent="0.25">
      <c r="A12" s="1" t="s">
        <v>191</v>
      </c>
      <c r="B12" s="1">
        <v>81</v>
      </c>
      <c r="C12" s="1">
        <v>52</v>
      </c>
      <c r="D12" s="1">
        <v>30</v>
      </c>
      <c r="E12" s="1">
        <v>7</v>
      </c>
      <c r="F12" s="1">
        <v>12</v>
      </c>
      <c r="G12" s="1">
        <v>1</v>
      </c>
      <c r="H12" s="1">
        <v>1</v>
      </c>
      <c r="J12" s="1">
        <v>15</v>
      </c>
      <c r="K12" s="1">
        <v>12</v>
      </c>
      <c r="L12" s="1">
        <v>28</v>
      </c>
      <c r="N12" s="1">
        <v>1</v>
      </c>
      <c r="O12" s="1">
        <v>10</v>
      </c>
      <c r="T12" s="6">
        <f t="shared" si="0"/>
        <v>0.23076923076923078</v>
      </c>
      <c r="U12" s="6">
        <f t="shared" si="1"/>
        <v>0.28846153846153844</v>
      </c>
      <c r="V12" s="6">
        <f t="shared" si="2"/>
        <v>0.50617283950617287</v>
      </c>
      <c r="X12" s="1">
        <v>8</v>
      </c>
      <c r="Y12" s="1">
        <v>18</v>
      </c>
      <c r="Z12" s="1">
        <v>8</v>
      </c>
      <c r="AC12" s="1">
        <f>SUM(X12:AB12)</f>
        <v>34</v>
      </c>
      <c r="AG12" s="6">
        <f t="shared" si="3"/>
        <v>0.76470588235294112</v>
      </c>
      <c r="AI12" s="8"/>
      <c r="AJ12" s="8"/>
      <c r="AK12" s="8">
        <v>9</v>
      </c>
      <c r="AM12" s="1">
        <v>17</v>
      </c>
      <c r="AN12" s="1">
        <v>12</v>
      </c>
      <c r="AO12" s="1">
        <v>33</v>
      </c>
      <c r="AP12" s="1">
        <v>45</v>
      </c>
      <c r="AQ12" s="8">
        <v>2</v>
      </c>
      <c r="AS12" s="8">
        <f t="shared" si="4"/>
        <v>118</v>
      </c>
    </row>
    <row r="13" spans="1:45" x14ac:dyDescent="0.25">
      <c r="A13" s="1" t="s">
        <v>318</v>
      </c>
      <c r="B13" s="1">
        <v>66</v>
      </c>
      <c r="C13" s="1">
        <v>55</v>
      </c>
      <c r="D13" s="1">
        <v>15</v>
      </c>
      <c r="E13" s="1">
        <v>19</v>
      </c>
      <c r="F13" s="1">
        <v>23</v>
      </c>
      <c r="G13" s="1">
        <v>2</v>
      </c>
      <c r="J13" s="1">
        <v>25</v>
      </c>
      <c r="K13" s="1">
        <v>5</v>
      </c>
      <c r="L13" s="1">
        <v>8</v>
      </c>
      <c r="N13" s="1">
        <v>2</v>
      </c>
      <c r="O13" s="1">
        <v>8</v>
      </c>
      <c r="Q13" s="1">
        <v>1</v>
      </c>
      <c r="T13" s="6">
        <f t="shared" si="0"/>
        <v>0.41818181818181815</v>
      </c>
      <c r="U13" s="6">
        <f t="shared" si="1"/>
        <v>0.45454545454545453</v>
      </c>
      <c r="V13" s="6">
        <f t="shared" si="2"/>
        <v>0.50769230769230766</v>
      </c>
      <c r="Y13" s="1">
        <v>3</v>
      </c>
      <c r="AC13" s="1">
        <f>SUM(X13:Z13)</f>
        <v>3</v>
      </c>
      <c r="AG13" s="6">
        <f t="shared" si="3"/>
        <v>1</v>
      </c>
      <c r="AI13" s="8"/>
      <c r="AK13" s="8"/>
      <c r="AO13" s="1">
        <v>38</v>
      </c>
      <c r="AP13" s="1">
        <v>10</v>
      </c>
      <c r="AQ13" s="1">
        <v>46</v>
      </c>
      <c r="AS13" s="8">
        <f t="shared" si="4"/>
        <v>94</v>
      </c>
    </row>
    <row r="14" spans="1:45" x14ac:dyDescent="0.25">
      <c r="A14" s="1" t="s">
        <v>279</v>
      </c>
      <c r="B14" s="1">
        <v>23</v>
      </c>
      <c r="C14" s="1">
        <v>13</v>
      </c>
      <c r="D14" s="1">
        <v>3</v>
      </c>
      <c r="E14" s="1">
        <v>1</v>
      </c>
      <c r="F14" s="1">
        <v>1</v>
      </c>
      <c r="J14" s="1">
        <v>1</v>
      </c>
      <c r="K14" s="1">
        <v>7</v>
      </c>
      <c r="L14" s="1">
        <v>9</v>
      </c>
      <c r="N14" s="1">
        <v>1</v>
      </c>
      <c r="O14" s="1">
        <v>1</v>
      </c>
      <c r="T14" s="6">
        <f t="shared" si="0"/>
        <v>7.6923076923076927E-2</v>
      </c>
      <c r="U14" s="6">
        <f t="shared" si="1"/>
        <v>7.6923076923076927E-2</v>
      </c>
      <c r="V14" s="6">
        <f t="shared" si="2"/>
        <v>0.47826086956521741</v>
      </c>
      <c r="X14" s="1">
        <v>5</v>
      </c>
      <c r="Y14" s="1">
        <v>1</v>
      </c>
      <c r="Z14" s="1">
        <v>3</v>
      </c>
      <c r="AA14" s="1">
        <v>1</v>
      </c>
      <c r="AC14" s="1">
        <f>SUM(X14:Z14)</f>
        <v>9</v>
      </c>
      <c r="AG14" s="6">
        <f t="shared" si="3"/>
        <v>0.66666666666666663</v>
      </c>
      <c r="AL14" s="1">
        <v>17</v>
      </c>
      <c r="AQ14" s="1">
        <v>17</v>
      </c>
      <c r="AS14" s="8">
        <f t="shared" si="4"/>
        <v>34</v>
      </c>
    </row>
    <row r="15" spans="1:45" x14ac:dyDescent="0.25">
      <c r="A15" s="1" t="s">
        <v>385</v>
      </c>
      <c r="B15" s="1">
        <v>6</v>
      </c>
      <c r="C15" s="1">
        <v>6</v>
      </c>
      <c r="F15" s="1">
        <v>1</v>
      </c>
      <c r="J15" s="1">
        <v>1</v>
      </c>
      <c r="T15" s="6">
        <f t="shared" si="0"/>
        <v>0.16666666666666666</v>
      </c>
      <c r="U15" s="6">
        <f t="shared" si="1"/>
        <v>0.16666666666666666</v>
      </c>
      <c r="V15" s="6">
        <f t="shared" si="2"/>
        <v>0.16666666666666666</v>
      </c>
      <c r="AC15" s="1">
        <f>SUM(X15:AB15)</f>
        <v>0</v>
      </c>
      <c r="AG15" s="6" t="e">
        <f t="shared" si="3"/>
        <v>#DIV/0!</v>
      </c>
      <c r="AQ15" s="8">
        <v>7</v>
      </c>
      <c r="AR15" s="8"/>
      <c r="AS15" s="8">
        <f t="shared" si="4"/>
        <v>7</v>
      </c>
    </row>
    <row r="16" spans="1:45" x14ac:dyDescent="0.25">
      <c r="A16" s="1" t="s">
        <v>369</v>
      </c>
      <c r="B16" s="1">
        <v>41</v>
      </c>
      <c r="C16" s="1">
        <v>37</v>
      </c>
      <c r="D16" s="1">
        <v>19</v>
      </c>
      <c r="E16" s="1">
        <v>14</v>
      </c>
      <c r="F16" s="1">
        <v>25</v>
      </c>
      <c r="G16" s="1">
        <v>5</v>
      </c>
      <c r="H16" s="1">
        <v>2</v>
      </c>
      <c r="J16" s="1">
        <v>34</v>
      </c>
      <c r="L16" s="1">
        <v>4</v>
      </c>
      <c r="O16" s="1">
        <v>7</v>
      </c>
      <c r="T16" s="6">
        <f t="shared" si="0"/>
        <v>0.67567567567567566</v>
      </c>
      <c r="U16" s="6">
        <f t="shared" si="1"/>
        <v>0.91891891891891897</v>
      </c>
      <c r="V16" s="6">
        <f t="shared" si="2"/>
        <v>0.70731707317073167</v>
      </c>
      <c r="X16" s="1">
        <v>3</v>
      </c>
      <c r="Y16" s="1">
        <v>43</v>
      </c>
      <c r="Z16" s="1">
        <v>1</v>
      </c>
      <c r="AA16" s="1">
        <v>1</v>
      </c>
      <c r="AC16" s="1">
        <f>SUM(X16:Z16)</f>
        <v>47</v>
      </c>
      <c r="AG16" s="6">
        <f t="shared" si="3"/>
        <v>0.97872340425531912</v>
      </c>
      <c r="AK16" s="1">
        <v>32</v>
      </c>
      <c r="AO16" s="1">
        <v>12</v>
      </c>
      <c r="AP16" s="1">
        <v>4</v>
      </c>
      <c r="AQ16" s="1">
        <v>12</v>
      </c>
      <c r="AS16" s="8">
        <f t="shared" si="4"/>
        <v>60</v>
      </c>
    </row>
    <row r="17" spans="1:45" x14ac:dyDescent="0.25">
      <c r="A17" s="1" t="s">
        <v>376</v>
      </c>
      <c r="B17" s="1">
        <v>26</v>
      </c>
      <c r="C17" s="1">
        <v>26</v>
      </c>
      <c r="D17" s="1">
        <v>4</v>
      </c>
      <c r="E17" s="1">
        <v>5</v>
      </c>
      <c r="F17" s="1">
        <v>7</v>
      </c>
      <c r="J17" s="1">
        <v>7</v>
      </c>
      <c r="K17" s="1">
        <v>1</v>
      </c>
      <c r="T17" s="6">
        <f t="shared" si="0"/>
        <v>0.26923076923076922</v>
      </c>
      <c r="U17" s="6">
        <f t="shared" si="1"/>
        <v>0.26923076923076922</v>
      </c>
      <c r="V17" s="6">
        <f t="shared" si="2"/>
        <v>0.26923076923076922</v>
      </c>
      <c r="X17" s="1">
        <v>1</v>
      </c>
      <c r="Y17" s="1">
        <v>1</v>
      </c>
      <c r="AC17" s="1">
        <f>SUM(X17:Z17)</f>
        <v>2</v>
      </c>
      <c r="AG17" s="6">
        <f t="shared" si="3"/>
        <v>1</v>
      </c>
      <c r="AI17" s="8"/>
      <c r="AO17" s="1">
        <v>33</v>
      </c>
      <c r="AQ17" s="8">
        <v>12</v>
      </c>
      <c r="AS17" s="8">
        <f t="shared" si="4"/>
        <v>45</v>
      </c>
    </row>
    <row r="18" spans="1:45" x14ac:dyDescent="0.25">
      <c r="A18" s="1" t="s">
        <v>482</v>
      </c>
      <c r="B18" s="1">
        <v>6</v>
      </c>
      <c r="C18" s="1">
        <v>6</v>
      </c>
      <c r="D18" s="1">
        <v>3</v>
      </c>
      <c r="E18" s="1">
        <v>1</v>
      </c>
      <c r="F18" s="1">
        <v>3</v>
      </c>
      <c r="G18" s="1">
        <v>1</v>
      </c>
      <c r="J18" s="1">
        <v>4</v>
      </c>
      <c r="K18" s="1">
        <v>1</v>
      </c>
      <c r="O18" s="1">
        <v>1</v>
      </c>
      <c r="T18" s="6">
        <f t="shared" si="0"/>
        <v>0.5</v>
      </c>
      <c r="U18" s="6">
        <f t="shared" si="1"/>
        <v>0.66666666666666663</v>
      </c>
      <c r="V18" s="6">
        <f t="shared" si="2"/>
        <v>0.5</v>
      </c>
      <c r="Y18" s="1">
        <v>1</v>
      </c>
      <c r="AC18" s="1">
        <f>SUM(X18:Z18)</f>
        <v>1</v>
      </c>
      <c r="AG18" s="6">
        <f t="shared" si="3"/>
        <v>1</v>
      </c>
      <c r="AI18" s="8"/>
      <c r="AP18" s="1">
        <v>8</v>
      </c>
      <c r="AQ18" s="8"/>
      <c r="AS18" s="8">
        <f t="shared" si="4"/>
        <v>8</v>
      </c>
    </row>
    <row r="19" spans="1:45" x14ac:dyDescent="0.25">
      <c r="A19" s="1" t="s">
        <v>342</v>
      </c>
      <c r="B19" s="1">
        <v>23</v>
      </c>
      <c r="C19" s="1">
        <v>19</v>
      </c>
      <c r="D19" s="1">
        <v>9</v>
      </c>
      <c r="E19" s="1">
        <v>9</v>
      </c>
      <c r="F19" s="1">
        <v>8</v>
      </c>
      <c r="G19" s="1">
        <v>4</v>
      </c>
      <c r="J19" s="1">
        <v>12</v>
      </c>
      <c r="L19" s="1">
        <v>4</v>
      </c>
      <c r="O19" s="1">
        <v>3</v>
      </c>
      <c r="T19" s="6">
        <f t="shared" si="0"/>
        <v>0.42105263157894735</v>
      </c>
      <c r="U19" s="6">
        <f t="shared" si="1"/>
        <v>0.63157894736842102</v>
      </c>
      <c r="V19" s="6">
        <f t="shared" si="2"/>
        <v>0.52173913043478259</v>
      </c>
      <c r="X19" s="1">
        <v>5</v>
      </c>
      <c r="AA19" s="1">
        <v>1</v>
      </c>
      <c r="AC19" s="1">
        <f>SUM(X19:AB19)</f>
        <v>6</v>
      </c>
      <c r="AD19" s="1">
        <v>1</v>
      </c>
      <c r="AE19" s="1">
        <v>5</v>
      </c>
      <c r="AG19" s="6">
        <f t="shared" si="3"/>
        <v>1</v>
      </c>
      <c r="AJ19" s="1">
        <v>8</v>
      </c>
      <c r="AL19" s="1">
        <v>6</v>
      </c>
      <c r="AM19" s="1">
        <v>12</v>
      </c>
      <c r="AS19" s="8">
        <f t="shared" si="4"/>
        <v>26</v>
      </c>
    </row>
    <row r="20" spans="1:45" x14ac:dyDescent="0.25">
      <c r="A20" s="1" t="s">
        <v>371</v>
      </c>
      <c r="B20" s="1">
        <v>8</v>
      </c>
      <c r="C20" s="1">
        <v>5</v>
      </c>
      <c r="D20" s="1">
        <v>3</v>
      </c>
      <c r="E20" s="1">
        <v>3</v>
      </c>
      <c r="L20" s="1">
        <v>3</v>
      </c>
      <c r="T20" s="6">
        <f t="shared" si="0"/>
        <v>0</v>
      </c>
      <c r="U20" s="6">
        <f t="shared" si="1"/>
        <v>0</v>
      </c>
      <c r="V20" s="6">
        <f t="shared" si="2"/>
        <v>0.375</v>
      </c>
      <c r="AC20" s="1">
        <f t="shared" ref="AC20:AC25" si="5">SUM(X20:Z20)</f>
        <v>0</v>
      </c>
      <c r="AG20" s="6" t="e">
        <f t="shared" si="3"/>
        <v>#DIV/0!</v>
      </c>
      <c r="AM20" s="8"/>
      <c r="AN20" s="8"/>
      <c r="AP20" s="8"/>
      <c r="AQ20" s="1">
        <v>7</v>
      </c>
      <c r="AS20" s="8">
        <f t="shared" si="4"/>
        <v>7</v>
      </c>
    </row>
    <row r="21" spans="1:45" x14ac:dyDescent="0.25">
      <c r="A21" s="1" t="s">
        <v>197</v>
      </c>
      <c r="B21" s="1">
        <v>13</v>
      </c>
      <c r="C21" s="1">
        <v>12</v>
      </c>
      <c r="D21" s="1">
        <v>7</v>
      </c>
      <c r="E21" s="1">
        <v>3</v>
      </c>
      <c r="F21" s="1">
        <v>6</v>
      </c>
      <c r="G21" s="1">
        <v>1</v>
      </c>
      <c r="J21" s="1">
        <v>7</v>
      </c>
      <c r="K21" s="1">
        <v>2</v>
      </c>
      <c r="N21" s="1">
        <v>1</v>
      </c>
      <c r="T21" s="6">
        <f t="shared" si="0"/>
        <v>0.5</v>
      </c>
      <c r="U21" s="6">
        <f t="shared" si="1"/>
        <v>0.58333333333333337</v>
      </c>
      <c r="V21" s="6">
        <f t="shared" si="2"/>
        <v>0.53846153846153844</v>
      </c>
      <c r="Y21" s="1">
        <v>1</v>
      </c>
      <c r="AC21" s="1">
        <f t="shared" si="5"/>
        <v>1</v>
      </c>
      <c r="AG21" s="6">
        <f t="shared" si="3"/>
        <v>1</v>
      </c>
      <c r="AI21" s="8"/>
      <c r="AO21" s="1">
        <v>19</v>
      </c>
      <c r="AS21" s="8">
        <f t="shared" si="4"/>
        <v>19</v>
      </c>
    </row>
    <row r="22" spans="1:45" x14ac:dyDescent="0.25">
      <c r="A22" s="1" t="s">
        <v>320</v>
      </c>
      <c r="B22" s="1">
        <v>52</v>
      </c>
      <c r="C22" s="1">
        <v>42</v>
      </c>
      <c r="D22" s="1">
        <v>15</v>
      </c>
      <c r="E22" s="1">
        <v>9</v>
      </c>
      <c r="F22" s="1">
        <v>8</v>
      </c>
      <c r="G22" s="1">
        <v>1</v>
      </c>
      <c r="J22" s="1">
        <v>9</v>
      </c>
      <c r="K22" s="1">
        <v>6</v>
      </c>
      <c r="L22" s="1">
        <v>9</v>
      </c>
      <c r="N22" s="1">
        <v>1</v>
      </c>
      <c r="O22" s="1">
        <v>12</v>
      </c>
      <c r="T22" s="6">
        <f t="shared" si="0"/>
        <v>0.19047619047619047</v>
      </c>
      <c r="U22" s="6">
        <f t="shared" si="1"/>
        <v>0.21428571428571427</v>
      </c>
      <c r="V22" s="6">
        <f t="shared" si="2"/>
        <v>0.34615384615384615</v>
      </c>
      <c r="Y22" s="1">
        <v>103</v>
      </c>
      <c r="Z22" s="1">
        <v>6</v>
      </c>
      <c r="AA22" s="1">
        <v>4</v>
      </c>
      <c r="AC22" s="1">
        <f t="shared" si="5"/>
        <v>109</v>
      </c>
      <c r="AG22" s="6">
        <f t="shared" si="3"/>
        <v>0.94495412844036697</v>
      </c>
      <c r="AK22" s="1">
        <v>79</v>
      </c>
      <c r="AL22" s="1">
        <v>2</v>
      </c>
      <c r="AS22" s="8">
        <f t="shared" si="4"/>
        <v>81</v>
      </c>
    </row>
    <row r="23" spans="1:45" x14ac:dyDescent="0.25">
      <c r="A23" s="1" t="s">
        <v>386</v>
      </c>
      <c r="B23" s="1">
        <v>5</v>
      </c>
      <c r="C23" s="1">
        <v>4</v>
      </c>
      <c r="D23" s="1">
        <v>1</v>
      </c>
      <c r="E23" s="1">
        <v>1</v>
      </c>
      <c r="K23" s="1">
        <v>1</v>
      </c>
      <c r="L23" s="1">
        <v>1</v>
      </c>
      <c r="T23" s="6">
        <f t="shared" si="0"/>
        <v>0</v>
      </c>
      <c r="U23" s="6">
        <f t="shared" si="1"/>
        <v>0</v>
      </c>
      <c r="V23" s="6">
        <f t="shared" si="2"/>
        <v>0.2</v>
      </c>
      <c r="AC23" s="1">
        <f t="shared" si="5"/>
        <v>0</v>
      </c>
      <c r="AG23" s="6" t="e">
        <f t="shared" si="3"/>
        <v>#DIV/0!</v>
      </c>
      <c r="AL23" s="1">
        <v>7</v>
      </c>
      <c r="AS23" s="8">
        <f t="shared" si="4"/>
        <v>7</v>
      </c>
    </row>
    <row r="24" spans="1:45" x14ac:dyDescent="0.25">
      <c r="A24" s="1" t="s">
        <v>193</v>
      </c>
      <c r="B24" s="1">
        <v>105</v>
      </c>
      <c r="C24" s="1">
        <v>90</v>
      </c>
      <c r="D24" s="1">
        <v>49</v>
      </c>
      <c r="E24" s="1">
        <v>55</v>
      </c>
      <c r="F24" s="1">
        <v>49</v>
      </c>
      <c r="G24" s="1">
        <v>14</v>
      </c>
      <c r="H24" s="1">
        <v>11</v>
      </c>
      <c r="I24" s="1">
        <v>1</v>
      </c>
      <c r="J24" s="1">
        <v>88</v>
      </c>
      <c r="L24" s="1">
        <v>13</v>
      </c>
      <c r="M24" s="1">
        <v>2</v>
      </c>
      <c r="O24" s="1">
        <v>16</v>
      </c>
      <c r="R24" s="1">
        <v>2</v>
      </c>
      <c r="T24" s="6">
        <f t="shared" si="0"/>
        <v>0.5444444444444444</v>
      </c>
      <c r="U24" s="6">
        <f t="shared" si="1"/>
        <v>0.97777777777777775</v>
      </c>
      <c r="V24" s="6">
        <f t="shared" si="2"/>
        <v>0.59813084112149528</v>
      </c>
      <c r="X24" s="1">
        <v>36</v>
      </c>
      <c r="Y24" s="1">
        <v>109</v>
      </c>
      <c r="Z24" s="1">
        <v>7</v>
      </c>
      <c r="AA24" s="1">
        <v>2</v>
      </c>
      <c r="AC24" s="1">
        <f t="shared" si="5"/>
        <v>152</v>
      </c>
      <c r="AD24" s="1">
        <v>5</v>
      </c>
      <c r="AE24" s="1">
        <v>19</v>
      </c>
      <c r="AF24" s="1">
        <v>3</v>
      </c>
      <c r="AG24" s="6">
        <f t="shared" si="3"/>
        <v>0.95394736842105265</v>
      </c>
      <c r="AI24" s="8">
        <v>40.666666666666664</v>
      </c>
      <c r="AJ24" s="1">
        <v>67</v>
      </c>
      <c r="AL24" s="1">
        <v>2</v>
      </c>
      <c r="AM24" s="1">
        <v>11</v>
      </c>
      <c r="AN24" s="8">
        <v>21</v>
      </c>
      <c r="AS24" s="8">
        <f t="shared" si="4"/>
        <v>141.66666666666666</v>
      </c>
    </row>
    <row r="25" spans="1:45" x14ac:dyDescent="0.25">
      <c r="A25" s="1" t="s">
        <v>192</v>
      </c>
      <c r="B25" s="1">
        <v>88</v>
      </c>
      <c r="C25" s="1">
        <v>78</v>
      </c>
      <c r="D25" s="1">
        <v>47</v>
      </c>
      <c r="E25" s="1">
        <v>45</v>
      </c>
      <c r="F25" s="1">
        <v>46</v>
      </c>
      <c r="G25" s="1">
        <v>22</v>
      </c>
      <c r="H25" s="1">
        <v>4</v>
      </c>
      <c r="I25" s="1">
        <v>1</v>
      </c>
      <c r="J25" s="1">
        <v>78</v>
      </c>
      <c r="K25" s="1">
        <v>2</v>
      </c>
      <c r="L25" s="1">
        <v>10</v>
      </c>
      <c r="M25" s="1">
        <v>2</v>
      </c>
      <c r="O25" s="1">
        <v>8</v>
      </c>
      <c r="T25" s="6">
        <f t="shared" si="0"/>
        <v>0.58974358974358976</v>
      </c>
      <c r="U25" s="6">
        <f t="shared" si="1"/>
        <v>1</v>
      </c>
      <c r="V25" s="6">
        <f t="shared" si="2"/>
        <v>0.64444444444444449</v>
      </c>
      <c r="X25" s="1">
        <v>36</v>
      </c>
      <c r="Y25" s="1">
        <v>48</v>
      </c>
      <c r="Z25" s="1">
        <v>6</v>
      </c>
      <c r="AA25" s="1">
        <v>4</v>
      </c>
      <c r="AC25" s="1">
        <f t="shared" si="5"/>
        <v>90</v>
      </c>
      <c r="AD25" s="1">
        <v>1</v>
      </c>
      <c r="AE25" s="1">
        <v>9</v>
      </c>
      <c r="AF25" s="1">
        <v>3</v>
      </c>
      <c r="AG25" s="6">
        <f t="shared" si="3"/>
        <v>0.93333333333333335</v>
      </c>
      <c r="AI25" s="8">
        <v>57.666666666666664</v>
      </c>
      <c r="AJ25" s="8">
        <v>14</v>
      </c>
      <c r="AK25" s="1">
        <v>10</v>
      </c>
      <c r="AL25" s="1">
        <v>3</v>
      </c>
      <c r="AM25" s="8">
        <v>8</v>
      </c>
      <c r="AN25" s="1">
        <v>27</v>
      </c>
      <c r="AO25" s="8"/>
      <c r="AP25" s="1">
        <v>1</v>
      </c>
      <c r="AS25" s="8">
        <f t="shared" si="4"/>
        <v>120.66666666666666</v>
      </c>
    </row>
    <row r="27" spans="1:45" s="5" customFormat="1" x14ac:dyDescent="0.25">
      <c r="A27" s="5" t="s">
        <v>35</v>
      </c>
      <c r="B27" s="5">
        <f t="shared" ref="B27:R27" si="6">SUM(B2:B26)</f>
        <v>1032</v>
      </c>
      <c r="C27" s="5">
        <f t="shared" si="6"/>
        <v>820</v>
      </c>
      <c r="D27" s="5">
        <f t="shared" si="6"/>
        <v>379</v>
      </c>
      <c r="E27" s="5">
        <f t="shared" si="6"/>
        <v>269</v>
      </c>
      <c r="F27" s="5">
        <f t="shared" si="6"/>
        <v>305</v>
      </c>
      <c r="G27" s="5">
        <f t="shared" si="6"/>
        <v>68</v>
      </c>
      <c r="H27" s="5">
        <f t="shared" si="6"/>
        <v>25</v>
      </c>
      <c r="I27" s="5">
        <f t="shared" si="6"/>
        <v>3</v>
      </c>
      <c r="J27" s="5">
        <f t="shared" si="6"/>
        <v>433</v>
      </c>
      <c r="K27" s="5">
        <f t="shared" si="6"/>
        <v>92</v>
      </c>
      <c r="L27" s="5">
        <f t="shared" si="6"/>
        <v>181</v>
      </c>
      <c r="M27" s="5">
        <f t="shared" si="6"/>
        <v>4</v>
      </c>
      <c r="N27" s="5">
        <f t="shared" si="6"/>
        <v>25</v>
      </c>
      <c r="O27" s="5">
        <f t="shared" si="6"/>
        <v>99</v>
      </c>
      <c r="P27" s="5">
        <f t="shared" si="6"/>
        <v>2</v>
      </c>
      <c r="Q27" s="5">
        <f t="shared" si="6"/>
        <v>4</v>
      </c>
      <c r="R27" s="5">
        <f t="shared" si="6"/>
        <v>2</v>
      </c>
      <c r="T27" s="6">
        <f>SUM(F27/C27)</f>
        <v>0.37195121951219512</v>
      </c>
      <c r="U27" s="6">
        <f>SUM(J27/C27)</f>
        <v>0.5280487804878049</v>
      </c>
      <c r="V27" s="6">
        <f>SUM((L27+M27+N27+F27)/(C27+L27+M27+N27+R27))</f>
        <v>0.49903100775193798</v>
      </c>
      <c r="X27" s="5">
        <f>SUM(X2:X26)</f>
        <v>201</v>
      </c>
      <c r="Y27" s="5">
        <f>SUM(Y2:Y26)</f>
        <v>481</v>
      </c>
      <c r="Z27" s="5">
        <f>SUM(Z2:Z26)</f>
        <v>84</v>
      </c>
      <c r="AA27" s="5">
        <v>9</v>
      </c>
      <c r="AC27" s="1">
        <f>SUM(X27:Z27)</f>
        <v>766</v>
      </c>
      <c r="AD27" s="5">
        <f>SUM(AD2:AD26)</f>
        <v>15</v>
      </c>
      <c r="AE27" s="5">
        <f>SUM(AE2:AE26)</f>
        <v>100</v>
      </c>
      <c r="AF27" s="5">
        <f>SUM(AF2:AF26)</f>
        <v>8</v>
      </c>
      <c r="AG27" s="6">
        <f>SUM((X27+Y27)/(X27+Y27+Z27))</f>
        <v>0.89033942558746737</v>
      </c>
      <c r="AI27" s="18">
        <f t="shared" ref="AI27:AR27" si="7">SUM(AI2:AI26)</f>
        <v>160</v>
      </c>
      <c r="AJ27" s="18">
        <f t="shared" si="7"/>
        <v>160</v>
      </c>
      <c r="AK27" s="18">
        <f t="shared" si="7"/>
        <v>160</v>
      </c>
      <c r="AL27" s="18">
        <f t="shared" si="7"/>
        <v>160</v>
      </c>
      <c r="AM27" s="18">
        <f t="shared" si="7"/>
        <v>160</v>
      </c>
      <c r="AN27" s="18">
        <f t="shared" si="7"/>
        <v>160</v>
      </c>
      <c r="AO27" s="18">
        <f t="shared" si="7"/>
        <v>160</v>
      </c>
      <c r="AP27" s="18">
        <f t="shared" si="7"/>
        <v>160</v>
      </c>
      <c r="AQ27" s="18">
        <f t="shared" si="7"/>
        <v>160</v>
      </c>
      <c r="AR27" s="18">
        <f t="shared" si="7"/>
        <v>0</v>
      </c>
      <c r="AS27" s="8"/>
    </row>
    <row r="28" spans="1:45" x14ac:dyDescent="0.25">
      <c r="A28" s="2" t="s">
        <v>144</v>
      </c>
      <c r="B28" s="2" t="s">
        <v>0</v>
      </c>
      <c r="C28" s="2" t="s">
        <v>1</v>
      </c>
      <c r="D28" s="2" t="s">
        <v>33</v>
      </c>
      <c r="E28" s="2" t="s">
        <v>2</v>
      </c>
      <c r="F28" s="2" t="s">
        <v>3</v>
      </c>
      <c r="G28" s="2" t="s">
        <v>4</v>
      </c>
      <c r="H28" s="2" t="s">
        <v>5</v>
      </c>
      <c r="I28" s="2" t="s">
        <v>6</v>
      </c>
      <c r="J28" s="2" t="s">
        <v>7</v>
      </c>
      <c r="K28" s="2" t="s">
        <v>8</v>
      </c>
      <c r="L28" s="2" t="s">
        <v>9</v>
      </c>
      <c r="M28" s="2" t="s">
        <v>10</v>
      </c>
      <c r="N28" s="2" t="s">
        <v>11</v>
      </c>
      <c r="O28" s="2" t="s">
        <v>12</v>
      </c>
      <c r="P28" s="2" t="s">
        <v>13</v>
      </c>
      <c r="Q28" s="2" t="s">
        <v>14</v>
      </c>
      <c r="R28" s="2" t="s">
        <v>15</v>
      </c>
      <c r="S28" s="2"/>
      <c r="T28" s="7" t="s">
        <v>16</v>
      </c>
      <c r="U28" s="7" t="s">
        <v>17</v>
      </c>
      <c r="V28" s="7" t="s">
        <v>18</v>
      </c>
      <c r="W28" s="2"/>
      <c r="X28" s="2" t="s">
        <v>19</v>
      </c>
      <c r="Y28" s="2" t="s">
        <v>20</v>
      </c>
      <c r="Z28" s="2" t="s">
        <v>21</v>
      </c>
      <c r="AA28" s="2" t="s">
        <v>50</v>
      </c>
      <c r="AB28" s="2" t="s">
        <v>51</v>
      </c>
      <c r="AC28" s="2" t="s">
        <v>52</v>
      </c>
      <c r="AD28" s="2" t="s">
        <v>22</v>
      </c>
      <c r="AE28" s="2" t="s">
        <v>12</v>
      </c>
      <c r="AF28" s="2" t="s">
        <v>13</v>
      </c>
      <c r="AG28" s="7" t="s">
        <v>23</v>
      </c>
      <c r="AH28" s="2"/>
      <c r="AI28" s="4" t="s">
        <v>24</v>
      </c>
      <c r="AJ28" s="4" t="s">
        <v>25</v>
      </c>
      <c r="AK28" s="4" t="s">
        <v>26</v>
      </c>
      <c r="AL28" s="4" t="s">
        <v>4</v>
      </c>
      <c r="AM28" s="4" t="s">
        <v>5</v>
      </c>
      <c r="AN28" s="4" t="s">
        <v>27</v>
      </c>
      <c r="AO28" s="4" t="s">
        <v>28</v>
      </c>
      <c r="AP28" s="4" t="s">
        <v>29</v>
      </c>
      <c r="AQ28" s="4" t="s">
        <v>30</v>
      </c>
      <c r="AR28" s="4" t="s">
        <v>34</v>
      </c>
      <c r="AS28" s="4" t="s">
        <v>31</v>
      </c>
    </row>
    <row r="29" spans="1:45" x14ac:dyDescent="0.25">
      <c r="A29" s="1" t="s">
        <v>160</v>
      </c>
      <c r="B29" s="1">
        <v>84</v>
      </c>
      <c r="C29" s="1">
        <v>70</v>
      </c>
      <c r="D29" s="1">
        <v>26</v>
      </c>
      <c r="E29" s="1">
        <v>13</v>
      </c>
      <c r="F29" s="1">
        <v>20</v>
      </c>
      <c r="J29" s="1">
        <v>20</v>
      </c>
      <c r="K29" s="1">
        <v>12</v>
      </c>
      <c r="L29" s="1">
        <v>13</v>
      </c>
      <c r="N29" s="1">
        <v>1</v>
      </c>
      <c r="O29" s="1">
        <v>15</v>
      </c>
      <c r="Q29" s="1">
        <v>1</v>
      </c>
      <c r="T29" s="6">
        <f t="shared" ref="T29:T46" si="8">SUM(F29/C29)</f>
        <v>0.2857142857142857</v>
      </c>
      <c r="U29" s="6">
        <f t="shared" ref="U29:U46" si="9">SUM(J29/C29)</f>
        <v>0.2857142857142857</v>
      </c>
      <c r="V29" s="6">
        <f t="shared" ref="V29:V46" si="10">SUM((L29+M29+N29+F29)/(C29+L29+M29+N29+R29))</f>
        <v>0.40476190476190477</v>
      </c>
      <c r="X29" s="1">
        <v>42</v>
      </c>
      <c r="Y29" s="1">
        <v>47</v>
      </c>
      <c r="Z29" s="1">
        <v>9</v>
      </c>
      <c r="AA29" s="1">
        <v>1</v>
      </c>
      <c r="AC29" s="1">
        <f>SUM(X29:Z29)</f>
        <v>98</v>
      </c>
      <c r="AG29" s="6">
        <f t="shared" ref="AG29:AG46" si="11">SUM((X29+Y29)/(X29+Y29+Z29))</f>
        <v>0.90816326530612246</v>
      </c>
      <c r="AI29" s="8">
        <v>28.666666666666668</v>
      </c>
      <c r="AK29" s="1">
        <v>14</v>
      </c>
      <c r="AL29" s="8">
        <v>30</v>
      </c>
      <c r="AM29" s="8"/>
      <c r="AN29" s="8">
        <v>38.666666666666664</v>
      </c>
      <c r="AP29" s="8">
        <v>13</v>
      </c>
      <c r="AS29" s="8">
        <f t="shared" ref="AS29:AS46" si="12">SUM(AI29:AR29)</f>
        <v>124.33333333333334</v>
      </c>
    </row>
    <row r="30" spans="1:45" x14ac:dyDescent="0.25">
      <c r="A30" s="1" t="s">
        <v>454</v>
      </c>
      <c r="B30" s="1">
        <v>16</v>
      </c>
      <c r="C30" s="1">
        <v>12</v>
      </c>
      <c r="D30" s="1">
        <v>3</v>
      </c>
      <c r="E30" s="1">
        <v>3</v>
      </c>
      <c r="F30" s="1">
        <v>3</v>
      </c>
      <c r="J30" s="1">
        <v>3</v>
      </c>
      <c r="K30" s="1">
        <v>5</v>
      </c>
      <c r="L30" s="1">
        <v>2</v>
      </c>
      <c r="N30" s="1">
        <v>2</v>
      </c>
      <c r="O30" s="1">
        <v>1</v>
      </c>
      <c r="T30" s="6">
        <f t="shared" si="8"/>
        <v>0.25</v>
      </c>
      <c r="U30" s="6">
        <f t="shared" si="9"/>
        <v>0.25</v>
      </c>
      <c r="V30" s="6">
        <f t="shared" si="10"/>
        <v>0.4375</v>
      </c>
      <c r="X30" s="1">
        <v>3</v>
      </c>
      <c r="Y30" s="1">
        <v>1</v>
      </c>
      <c r="Z30" s="1">
        <v>2</v>
      </c>
      <c r="AC30" s="1">
        <f>SUM(X30:Z30)</f>
        <v>6</v>
      </c>
      <c r="AG30" s="6">
        <f t="shared" si="11"/>
        <v>0.66666666666666663</v>
      </c>
      <c r="AJ30" s="8"/>
      <c r="AL30" s="8">
        <v>16</v>
      </c>
      <c r="AQ30" s="8">
        <v>7</v>
      </c>
      <c r="AS30" s="8">
        <f t="shared" si="12"/>
        <v>23</v>
      </c>
    </row>
    <row r="31" spans="1:45" x14ac:dyDescent="0.25">
      <c r="A31" s="1" t="s">
        <v>162</v>
      </c>
      <c r="B31" s="1">
        <v>58</v>
      </c>
      <c r="C31" s="1">
        <v>48</v>
      </c>
      <c r="D31" s="1">
        <v>18</v>
      </c>
      <c r="E31" s="1">
        <v>9</v>
      </c>
      <c r="F31" s="1">
        <v>21</v>
      </c>
      <c r="G31" s="1">
        <v>3</v>
      </c>
      <c r="J31" s="1">
        <v>24</v>
      </c>
      <c r="K31" s="1">
        <v>7</v>
      </c>
      <c r="L31" s="1">
        <v>9</v>
      </c>
      <c r="N31" s="1">
        <v>1</v>
      </c>
      <c r="O31" s="1">
        <v>10</v>
      </c>
      <c r="P31" s="1">
        <v>1</v>
      </c>
      <c r="T31" s="6">
        <f t="shared" si="8"/>
        <v>0.4375</v>
      </c>
      <c r="U31" s="6">
        <f t="shared" si="9"/>
        <v>0.5</v>
      </c>
      <c r="V31" s="6">
        <f t="shared" si="10"/>
        <v>0.53448275862068961</v>
      </c>
      <c r="X31" s="1">
        <v>6</v>
      </c>
      <c r="Y31" s="1">
        <v>10</v>
      </c>
      <c r="AA31" s="1">
        <v>1</v>
      </c>
      <c r="AC31" s="1">
        <f>SUM(X31:Z31)</f>
        <v>16</v>
      </c>
      <c r="AD31" s="1">
        <v>3</v>
      </c>
      <c r="AE31" s="1">
        <v>10</v>
      </c>
      <c r="AG31" s="6">
        <f t="shared" si="11"/>
        <v>1</v>
      </c>
      <c r="AI31" s="8"/>
      <c r="AJ31" s="1">
        <v>7</v>
      </c>
      <c r="AM31" s="8"/>
      <c r="AN31" s="8">
        <v>2</v>
      </c>
      <c r="AO31" s="1">
        <v>3</v>
      </c>
      <c r="AP31" s="8">
        <v>88</v>
      </c>
      <c r="AS31" s="8">
        <f t="shared" si="12"/>
        <v>100</v>
      </c>
    </row>
    <row r="32" spans="1:45" x14ac:dyDescent="0.25">
      <c r="A32" s="1" t="s">
        <v>436</v>
      </c>
      <c r="B32" s="1">
        <v>11</v>
      </c>
      <c r="C32" s="1">
        <v>10</v>
      </c>
      <c r="D32" s="1">
        <v>1</v>
      </c>
      <c r="E32" s="1">
        <v>1</v>
      </c>
      <c r="F32" s="1">
        <v>1</v>
      </c>
      <c r="J32" s="1">
        <v>1</v>
      </c>
      <c r="K32" s="1">
        <v>4</v>
      </c>
      <c r="L32" s="1">
        <v>1</v>
      </c>
      <c r="O32" s="1">
        <v>1</v>
      </c>
      <c r="T32" s="6">
        <f t="shared" si="8"/>
        <v>0.1</v>
      </c>
      <c r="U32" s="6">
        <f t="shared" si="9"/>
        <v>0.1</v>
      </c>
      <c r="V32" s="6">
        <f t="shared" si="10"/>
        <v>0.18181818181818182</v>
      </c>
      <c r="X32" s="1">
        <v>1</v>
      </c>
      <c r="Y32" s="1">
        <v>1</v>
      </c>
      <c r="AC32" s="1">
        <f>SUM(X32:AB32)</f>
        <v>2</v>
      </c>
      <c r="AG32" s="6">
        <f t="shared" si="11"/>
        <v>1</v>
      </c>
      <c r="AL32" s="1">
        <v>4</v>
      </c>
      <c r="AM32" s="8"/>
      <c r="AP32" s="1">
        <v>13</v>
      </c>
      <c r="AR32" s="1">
        <v>3</v>
      </c>
      <c r="AS32" s="8">
        <f t="shared" si="12"/>
        <v>20</v>
      </c>
    </row>
    <row r="33" spans="1:45" x14ac:dyDescent="0.25">
      <c r="A33" s="1" t="s">
        <v>287</v>
      </c>
      <c r="B33" s="1">
        <v>30</v>
      </c>
      <c r="C33" s="1">
        <v>26</v>
      </c>
      <c r="D33" s="1">
        <v>5</v>
      </c>
      <c r="E33" s="1">
        <v>8</v>
      </c>
      <c r="F33" s="1">
        <v>4</v>
      </c>
      <c r="J33" s="1">
        <v>4</v>
      </c>
      <c r="K33" s="1">
        <v>5</v>
      </c>
      <c r="L33" s="1">
        <v>2</v>
      </c>
      <c r="O33" s="1">
        <v>2</v>
      </c>
      <c r="T33" s="6">
        <f t="shared" si="8"/>
        <v>0.15384615384615385</v>
      </c>
      <c r="U33" s="6">
        <f t="shared" si="9"/>
        <v>0.15384615384615385</v>
      </c>
      <c r="V33" s="6">
        <f t="shared" si="10"/>
        <v>0.21428571428571427</v>
      </c>
      <c r="Y33" s="1">
        <v>42</v>
      </c>
      <c r="Z33" s="1">
        <v>2</v>
      </c>
      <c r="AC33" s="1">
        <f>SUM(X33:Z33)</f>
        <v>44</v>
      </c>
      <c r="AG33" s="6">
        <f t="shared" si="11"/>
        <v>0.95454545454545459</v>
      </c>
      <c r="AK33" s="8">
        <v>38</v>
      </c>
      <c r="AO33" s="8"/>
      <c r="AP33" s="8">
        <v>7</v>
      </c>
      <c r="AQ33" s="8">
        <v>3</v>
      </c>
      <c r="AS33" s="8">
        <f t="shared" si="12"/>
        <v>48</v>
      </c>
    </row>
    <row r="34" spans="1:45" x14ac:dyDescent="0.25">
      <c r="A34" s="1" t="s">
        <v>165</v>
      </c>
      <c r="B34" s="1">
        <v>8</v>
      </c>
      <c r="C34" s="1">
        <v>6</v>
      </c>
      <c r="K34" s="1">
        <v>2</v>
      </c>
      <c r="L34" s="1">
        <v>2</v>
      </c>
      <c r="T34" s="6">
        <f t="shared" si="8"/>
        <v>0</v>
      </c>
      <c r="U34" s="6">
        <f t="shared" si="9"/>
        <v>0</v>
      </c>
      <c r="V34" s="6">
        <f t="shared" si="10"/>
        <v>0.25</v>
      </c>
      <c r="X34" s="1">
        <v>3</v>
      </c>
      <c r="Z34" s="1">
        <v>1</v>
      </c>
      <c r="AC34" s="1">
        <f>SUM(X34:Z34)</f>
        <v>4</v>
      </c>
      <c r="AG34" s="6">
        <f t="shared" si="11"/>
        <v>0.75</v>
      </c>
      <c r="AL34" s="8">
        <v>9.3333333333333339</v>
      </c>
      <c r="AQ34" s="8">
        <v>3.3333333333333335</v>
      </c>
      <c r="AS34" s="8">
        <f t="shared" si="12"/>
        <v>12.666666666666668</v>
      </c>
    </row>
    <row r="35" spans="1:45" x14ac:dyDescent="0.25">
      <c r="A35" s="1" t="s">
        <v>158</v>
      </c>
      <c r="B35" s="1">
        <v>60</v>
      </c>
      <c r="C35" s="1">
        <v>50</v>
      </c>
      <c r="D35" s="1">
        <v>15</v>
      </c>
      <c r="E35" s="1">
        <v>12</v>
      </c>
      <c r="F35" s="1">
        <v>16</v>
      </c>
      <c r="G35" s="1">
        <v>3</v>
      </c>
      <c r="J35" s="1">
        <v>19</v>
      </c>
      <c r="K35" s="1">
        <v>5</v>
      </c>
      <c r="L35" s="1">
        <v>10</v>
      </c>
      <c r="O35" s="1">
        <v>5</v>
      </c>
      <c r="T35" s="6">
        <f t="shared" si="8"/>
        <v>0.32</v>
      </c>
      <c r="U35" s="6">
        <f t="shared" si="9"/>
        <v>0.38</v>
      </c>
      <c r="V35" s="6">
        <f t="shared" si="10"/>
        <v>0.43333333333333335</v>
      </c>
      <c r="X35" s="1">
        <v>43</v>
      </c>
      <c r="Y35" s="1">
        <v>19</v>
      </c>
      <c r="Z35" s="1">
        <v>6</v>
      </c>
      <c r="AA35" s="1">
        <v>4</v>
      </c>
      <c r="AB35" s="1">
        <v>1</v>
      </c>
      <c r="AC35" s="1">
        <f>SUM(X35:Z35)</f>
        <v>68</v>
      </c>
      <c r="AG35" s="6">
        <f t="shared" si="11"/>
        <v>0.91176470588235292</v>
      </c>
      <c r="AI35" s="8">
        <v>69.333333333333329</v>
      </c>
      <c r="AK35" s="8">
        <v>0.66666666666666663</v>
      </c>
      <c r="AL35" s="8">
        <v>4</v>
      </c>
      <c r="AN35" s="1">
        <v>29</v>
      </c>
      <c r="AO35" s="8"/>
      <c r="AQ35" s="8"/>
      <c r="AS35" s="8">
        <f t="shared" si="12"/>
        <v>103</v>
      </c>
    </row>
    <row r="36" spans="1:45" x14ac:dyDescent="0.25">
      <c r="A36" s="1" t="s">
        <v>288</v>
      </c>
      <c r="B36" s="1">
        <v>79</v>
      </c>
      <c r="C36" s="1">
        <v>68</v>
      </c>
      <c r="D36" s="1">
        <v>28</v>
      </c>
      <c r="E36" s="1">
        <v>18</v>
      </c>
      <c r="F36" s="1">
        <v>25</v>
      </c>
      <c r="G36" s="1">
        <v>3</v>
      </c>
      <c r="H36" s="1">
        <v>1</v>
      </c>
      <c r="J36" s="1">
        <v>30</v>
      </c>
      <c r="K36" s="1">
        <v>6</v>
      </c>
      <c r="L36" s="1">
        <v>11</v>
      </c>
      <c r="O36" s="1">
        <v>12</v>
      </c>
      <c r="P36" s="1">
        <v>3</v>
      </c>
      <c r="T36" s="6">
        <f t="shared" si="8"/>
        <v>0.36764705882352944</v>
      </c>
      <c r="U36" s="6">
        <f t="shared" si="9"/>
        <v>0.44117647058823528</v>
      </c>
      <c r="V36" s="6">
        <f t="shared" si="10"/>
        <v>0.45569620253164556</v>
      </c>
      <c r="X36" s="1">
        <v>47</v>
      </c>
      <c r="Y36" s="1">
        <v>30</v>
      </c>
      <c r="Z36" s="1">
        <v>15</v>
      </c>
      <c r="AA36" s="1">
        <v>3</v>
      </c>
      <c r="AC36" s="1">
        <f>SUM(X36:Z36)</f>
        <v>92</v>
      </c>
      <c r="AG36" s="6">
        <f t="shared" si="11"/>
        <v>0.83695652173913049</v>
      </c>
      <c r="AI36" s="8">
        <v>37.666666666666664</v>
      </c>
      <c r="AJ36" s="1">
        <v>1</v>
      </c>
      <c r="AK36" s="8"/>
      <c r="AN36" s="8">
        <v>64</v>
      </c>
      <c r="AO36" s="8">
        <v>14</v>
      </c>
      <c r="AQ36" s="8"/>
      <c r="AS36" s="8">
        <f t="shared" si="12"/>
        <v>116.66666666666666</v>
      </c>
    </row>
    <row r="37" spans="1:45" x14ac:dyDescent="0.25">
      <c r="A37" s="1" t="s">
        <v>313</v>
      </c>
      <c r="B37" s="1">
        <v>5</v>
      </c>
      <c r="C37" s="1">
        <v>3</v>
      </c>
      <c r="E37" s="1">
        <v>2</v>
      </c>
      <c r="L37" s="1">
        <v>1</v>
      </c>
      <c r="O37" s="1">
        <v>1</v>
      </c>
      <c r="R37" s="1">
        <v>1</v>
      </c>
      <c r="T37" s="6">
        <f t="shared" si="8"/>
        <v>0</v>
      </c>
      <c r="U37" s="6">
        <f t="shared" si="9"/>
        <v>0</v>
      </c>
      <c r="V37" s="6">
        <f t="shared" si="10"/>
        <v>0.2</v>
      </c>
      <c r="X37" s="1">
        <v>1</v>
      </c>
      <c r="Y37" s="1">
        <v>5</v>
      </c>
      <c r="Z37" s="1">
        <v>1</v>
      </c>
      <c r="AC37" s="1">
        <f>SUM(X37:AB37)</f>
        <v>7</v>
      </c>
      <c r="AG37" s="6">
        <f t="shared" si="11"/>
        <v>0.8571428571428571</v>
      </c>
      <c r="AI37" s="8">
        <v>1.6666666666666665</v>
      </c>
      <c r="AL37" s="8"/>
      <c r="AN37" s="8">
        <v>4.333333333333333</v>
      </c>
      <c r="AO37" s="8"/>
      <c r="AS37" s="8">
        <f t="shared" si="12"/>
        <v>6</v>
      </c>
    </row>
    <row r="38" spans="1:45" x14ac:dyDescent="0.25">
      <c r="A38" s="1" t="s">
        <v>285</v>
      </c>
      <c r="B38" s="1">
        <v>82</v>
      </c>
      <c r="C38" s="1">
        <v>68</v>
      </c>
      <c r="D38" s="1">
        <v>38</v>
      </c>
      <c r="E38" s="1">
        <v>25</v>
      </c>
      <c r="F38" s="1">
        <v>31</v>
      </c>
      <c r="G38" s="1">
        <v>1</v>
      </c>
      <c r="H38" s="1">
        <v>2</v>
      </c>
      <c r="I38" s="1">
        <v>4</v>
      </c>
      <c r="J38" s="1">
        <v>48</v>
      </c>
      <c r="K38" s="1">
        <v>9</v>
      </c>
      <c r="L38" s="1">
        <v>10</v>
      </c>
      <c r="N38" s="1">
        <v>1</v>
      </c>
      <c r="O38" s="1">
        <v>26</v>
      </c>
      <c r="P38" s="1">
        <v>1</v>
      </c>
      <c r="R38" s="1">
        <v>3</v>
      </c>
      <c r="T38" s="6">
        <f t="shared" si="8"/>
        <v>0.45588235294117646</v>
      </c>
      <c r="U38" s="6">
        <f t="shared" si="9"/>
        <v>0.70588235294117652</v>
      </c>
      <c r="V38" s="6">
        <f t="shared" si="10"/>
        <v>0.51219512195121952</v>
      </c>
      <c r="X38" s="1">
        <v>17</v>
      </c>
      <c r="Y38" s="1">
        <v>82</v>
      </c>
      <c r="Z38" s="1">
        <v>11</v>
      </c>
      <c r="AA38" s="1">
        <v>2</v>
      </c>
      <c r="AC38" s="1">
        <f>SUM(X38:Z38)</f>
        <v>110</v>
      </c>
      <c r="AD38" s="1">
        <v>13</v>
      </c>
      <c r="AE38" s="1">
        <v>50</v>
      </c>
      <c r="AF38" s="1">
        <v>10</v>
      </c>
      <c r="AG38" s="6">
        <f t="shared" si="11"/>
        <v>0.9</v>
      </c>
      <c r="AJ38" s="8">
        <v>121.66666666666667</v>
      </c>
      <c r="AO38" s="8"/>
      <c r="AP38" s="8">
        <v>11.333333333333334</v>
      </c>
      <c r="AS38" s="8">
        <f t="shared" si="12"/>
        <v>133</v>
      </c>
    </row>
    <row r="39" spans="1:45" x14ac:dyDescent="0.25">
      <c r="A39" s="1" t="s">
        <v>163</v>
      </c>
      <c r="B39" s="1">
        <v>49</v>
      </c>
      <c r="C39" s="1">
        <v>34</v>
      </c>
      <c r="D39" s="1">
        <v>17</v>
      </c>
      <c r="E39" s="1">
        <v>10</v>
      </c>
      <c r="F39" s="1">
        <v>13</v>
      </c>
      <c r="G39" s="1">
        <v>1</v>
      </c>
      <c r="J39" s="1">
        <v>14</v>
      </c>
      <c r="K39" s="1">
        <v>1</v>
      </c>
      <c r="L39" s="1">
        <v>14</v>
      </c>
      <c r="N39" s="1">
        <v>1</v>
      </c>
      <c r="O39" s="1">
        <v>12</v>
      </c>
      <c r="P39" s="1">
        <v>1</v>
      </c>
      <c r="T39" s="6">
        <f t="shared" si="8"/>
        <v>0.38235294117647056</v>
      </c>
      <c r="U39" s="6">
        <f t="shared" si="9"/>
        <v>0.41176470588235292</v>
      </c>
      <c r="V39" s="6">
        <f t="shared" si="10"/>
        <v>0.5714285714285714</v>
      </c>
      <c r="X39" s="1">
        <v>6</v>
      </c>
      <c r="Y39" s="1">
        <v>29</v>
      </c>
      <c r="Z39" s="1">
        <v>12</v>
      </c>
      <c r="AA39" s="1">
        <v>1</v>
      </c>
      <c r="AC39" s="1">
        <f>SUM(X39:Z39)</f>
        <v>47</v>
      </c>
      <c r="AG39" s="6">
        <f t="shared" si="11"/>
        <v>0.74468085106382975</v>
      </c>
      <c r="AJ39" s="8"/>
      <c r="AK39" s="8">
        <v>23.333333333333332</v>
      </c>
      <c r="AL39" s="8">
        <v>29</v>
      </c>
      <c r="AO39" s="8"/>
      <c r="AQ39" s="1">
        <v>3</v>
      </c>
      <c r="AR39" s="1">
        <v>16</v>
      </c>
      <c r="AS39" s="8">
        <f t="shared" si="12"/>
        <v>71.333333333333329</v>
      </c>
    </row>
    <row r="40" spans="1:45" x14ac:dyDescent="0.25">
      <c r="A40" s="1" t="s">
        <v>159</v>
      </c>
      <c r="B40" s="1">
        <v>34</v>
      </c>
      <c r="C40" s="1">
        <v>29</v>
      </c>
      <c r="D40" s="1">
        <v>8</v>
      </c>
      <c r="E40" s="1">
        <v>3</v>
      </c>
      <c r="F40" s="1">
        <v>4</v>
      </c>
      <c r="J40" s="1">
        <v>4</v>
      </c>
      <c r="K40" s="1">
        <v>6</v>
      </c>
      <c r="L40" s="1">
        <v>5</v>
      </c>
      <c r="O40" s="1">
        <v>3</v>
      </c>
      <c r="T40" s="6">
        <f t="shared" si="8"/>
        <v>0.13793103448275862</v>
      </c>
      <c r="U40" s="6">
        <f t="shared" si="9"/>
        <v>0.13793103448275862</v>
      </c>
      <c r="V40" s="6">
        <f t="shared" si="10"/>
        <v>0.26470588235294118</v>
      </c>
      <c r="X40" s="1">
        <v>1</v>
      </c>
      <c r="Y40" s="1">
        <v>8</v>
      </c>
      <c r="Z40" s="1">
        <v>3</v>
      </c>
      <c r="AA40" s="1">
        <v>1</v>
      </c>
      <c r="AB40" s="1">
        <v>1</v>
      </c>
      <c r="AC40" s="1">
        <f>SUM(X40:Z40)</f>
        <v>12</v>
      </c>
      <c r="AG40" s="6">
        <f t="shared" si="11"/>
        <v>0.75</v>
      </c>
      <c r="AI40" s="8"/>
      <c r="AL40" s="8">
        <v>14</v>
      </c>
      <c r="AO40" s="8">
        <v>31.333333333333332</v>
      </c>
      <c r="AP40" s="1">
        <v>1</v>
      </c>
      <c r="AR40" s="1">
        <v>7</v>
      </c>
      <c r="AS40" s="8">
        <f t="shared" si="12"/>
        <v>53.333333333333329</v>
      </c>
    </row>
    <row r="41" spans="1:45" x14ac:dyDescent="0.25">
      <c r="A41" s="1" t="s">
        <v>284</v>
      </c>
      <c r="B41" s="1">
        <v>51</v>
      </c>
      <c r="C41" s="1">
        <v>42</v>
      </c>
      <c r="D41" s="1">
        <v>11</v>
      </c>
      <c r="E41" s="1">
        <v>10</v>
      </c>
      <c r="F41" s="1">
        <v>11</v>
      </c>
      <c r="G41" s="1">
        <v>2</v>
      </c>
      <c r="J41" s="1">
        <v>13</v>
      </c>
      <c r="K41" s="1">
        <v>1</v>
      </c>
      <c r="L41" s="1">
        <v>8</v>
      </c>
      <c r="N41" s="1">
        <v>1</v>
      </c>
      <c r="O41" s="1">
        <v>5</v>
      </c>
      <c r="P41" s="1">
        <v>1</v>
      </c>
      <c r="T41" s="6">
        <f t="shared" si="8"/>
        <v>0.26190476190476192</v>
      </c>
      <c r="U41" s="6">
        <f t="shared" si="9"/>
        <v>0.30952380952380953</v>
      </c>
      <c r="V41" s="6">
        <f t="shared" si="10"/>
        <v>0.39215686274509803</v>
      </c>
      <c r="X41" s="1">
        <v>4</v>
      </c>
      <c r="Y41" s="1">
        <v>87</v>
      </c>
      <c r="Z41" s="1">
        <v>9</v>
      </c>
      <c r="AA41" s="1">
        <v>3</v>
      </c>
      <c r="AC41" s="1">
        <f t="shared" ref="AC41:AC46" si="13">SUM(X41:Z41)</f>
        <v>100</v>
      </c>
      <c r="AG41" s="6">
        <f t="shared" si="11"/>
        <v>0.91</v>
      </c>
      <c r="AI41" s="8"/>
      <c r="AK41" s="8">
        <v>63.333333333333336</v>
      </c>
      <c r="AL41" s="8">
        <v>8.6666666666666661</v>
      </c>
      <c r="AM41" s="8">
        <v>3.3333333333333335</v>
      </c>
      <c r="AN41" s="8"/>
      <c r="AP41" s="8"/>
      <c r="AQ41" s="8">
        <v>2.6666666666666665</v>
      </c>
      <c r="AR41" s="1">
        <v>4</v>
      </c>
      <c r="AS41" s="8">
        <f t="shared" si="12"/>
        <v>82</v>
      </c>
    </row>
    <row r="42" spans="1:45" x14ac:dyDescent="0.25">
      <c r="A42" s="1" t="s">
        <v>164</v>
      </c>
      <c r="B42" s="1">
        <v>40</v>
      </c>
      <c r="C42" s="1">
        <v>32</v>
      </c>
      <c r="D42" s="1">
        <v>4</v>
      </c>
      <c r="E42" s="1">
        <v>3</v>
      </c>
      <c r="F42" s="1">
        <v>3</v>
      </c>
      <c r="G42" s="1">
        <v>1</v>
      </c>
      <c r="J42" s="1">
        <v>4</v>
      </c>
      <c r="K42" s="1">
        <v>19</v>
      </c>
      <c r="L42" s="1">
        <v>4</v>
      </c>
      <c r="N42" s="1">
        <v>4</v>
      </c>
      <c r="O42" s="1">
        <v>3</v>
      </c>
      <c r="T42" s="6">
        <f t="shared" si="8"/>
        <v>9.375E-2</v>
      </c>
      <c r="U42" s="6">
        <f t="shared" si="9"/>
        <v>0.125</v>
      </c>
      <c r="V42" s="6">
        <f t="shared" si="10"/>
        <v>0.27500000000000002</v>
      </c>
      <c r="Y42" s="1">
        <v>4</v>
      </c>
      <c r="Z42" s="1">
        <v>3</v>
      </c>
      <c r="AC42" s="1">
        <f t="shared" si="13"/>
        <v>7</v>
      </c>
      <c r="AG42" s="6">
        <f t="shared" si="11"/>
        <v>0.5714285714285714</v>
      </c>
      <c r="AI42" s="8"/>
      <c r="AL42" s="1">
        <v>3</v>
      </c>
      <c r="AN42" s="8"/>
      <c r="AQ42" s="8">
        <v>76.333333333333329</v>
      </c>
      <c r="AS42" s="8">
        <f t="shared" si="12"/>
        <v>79.333333333333329</v>
      </c>
    </row>
    <row r="43" spans="1:45" x14ac:dyDescent="0.25">
      <c r="A43" s="1" t="s">
        <v>167</v>
      </c>
      <c r="B43" s="1">
        <v>75</v>
      </c>
      <c r="C43" s="1">
        <v>69</v>
      </c>
      <c r="D43" s="1">
        <v>12</v>
      </c>
      <c r="E43" s="1">
        <v>10</v>
      </c>
      <c r="F43" s="1">
        <v>15</v>
      </c>
      <c r="J43" s="1">
        <v>15</v>
      </c>
      <c r="K43" s="1">
        <v>14</v>
      </c>
      <c r="L43" s="1">
        <v>3</v>
      </c>
      <c r="N43" s="1">
        <v>3</v>
      </c>
      <c r="O43" s="1">
        <v>6</v>
      </c>
      <c r="T43" s="6">
        <f t="shared" si="8"/>
        <v>0.21739130434782608</v>
      </c>
      <c r="U43" s="6">
        <f t="shared" si="9"/>
        <v>0.21739130434782608</v>
      </c>
      <c r="V43" s="6">
        <f t="shared" si="10"/>
        <v>0.28000000000000003</v>
      </c>
      <c r="X43" s="1">
        <v>10</v>
      </c>
      <c r="Y43" s="1">
        <v>17</v>
      </c>
      <c r="Z43" s="1">
        <v>6</v>
      </c>
      <c r="AA43" s="1">
        <v>1</v>
      </c>
      <c r="AC43" s="1">
        <f t="shared" si="13"/>
        <v>33</v>
      </c>
      <c r="AG43" s="6">
        <f t="shared" si="11"/>
        <v>0.81818181818181823</v>
      </c>
      <c r="AL43" s="8">
        <v>6.333333333333333</v>
      </c>
      <c r="AM43" s="8">
        <v>24.666666666666668</v>
      </c>
      <c r="AN43" s="8"/>
      <c r="AO43" s="8">
        <v>82.333333333333329</v>
      </c>
      <c r="AQ43" s="8">
        <v>19</v>
      </c>
      <c r="AS43" s="8">
        <f t="shared" si="12"/>
        <v>132.33333333333331</v>
      </c>
    </row>
    <row r="44" spans="1:45" x14ac:dyDescent="0.25">
      <c r="A44" s="1" t="s">
        <v>402</v>
      </c>
      <c r="B44" s="1">
        <v>9</v>
      </c>
      <c r="C44" s="1">
        <v>7</v>
      </c>
      <c r="D44" s="1">
        <v>3</v>
      </c>
      <c r="E44" s="1">
        <v>1</v>
      </c>
      <c r="F44" s="1">
        <v>2</v>
      </c>
      <c r="H44" s="1">
        <v>1</v>
      </c>
      <c r="J44" s="1">
        <v>4</v>
      </c>
      <c r="L44" s="1">
        <v>2</v>
      </c>
      <c r="T44" s="6">
        <f t="shared" si="8"/>
        <v>0.2857142857142857</v>
      </c>
      <c r="U44" s="6">
        <f t="shared" si="9"/>
        <v>0.5714285714285714</v>
      </c>
      <c r="V44" s="6">
        <f t="shared" si="10"/>
        <v>0.44444444444444442</v>
      </c>
      <c r="Y44" s="1">
        <v>2</v>
      </c>
      <c r="AC44" s="1">
        <f t="shared" si="13"/>
        <v>2</v>
      </c>
      <c r="AG44" s="6">
        <f t="shared" si="11"/>
        <v>1</v>
      </c>
      <c r="AK44" s="8"/>
      <c r="AL44" s="8">
        <v>10</v>
      </c>
      <c r="AN44" s="8"/>
      <c r="AQ44" s="8"/>
      <c r="AS44" s="8">
        <f t="shared" si="12"/>
        <v>10</v>
      </c>
    </row>
    <row r="45" spans="1:45" x14ac:dyDescent="0.25">
      <c r="A45" s="1" t="s">
        <v>166</v>
      </c>
      <c r="B45" s="1">
        <v>17</v>
      </c>
      <c r="C45" s="1">
        <v>12</v>
      </c>
      <c r="D45" s="1">
        <v>8</v>
      </c>
      <c r="E45" s="1">
        <v>2</v>
      </c>
      <c r="F45" s="1">
        <v>4</v>
      </c>
      <c r="J45" s="1">
        <v>4</v>
      </c>
      <c r="K45" s="1">
        <v>5</v>
      </c>
      <c r="L45" s="1">
        <v>5</v>
      </c>
      <c r="O45" s="1">
        <v>6</v>
      </c>
      <c r="T45" s="6">
        <f t="shared" si="8"/>
        <v>0.33333333333333331</v>
      </c>
      <c r="U45" s="6">
        <f t="shared" si="9"/>
        <v>0.33333333333333331</v>
      </c>
      <c r="V45" s="6">
        <f t="shared" si="10"/>
        <v>0.52941176470588236</v>
      </c>
      <c r="Y45" s="1">
        <v>1</v>
      </c>
      <c r="Z45" s="1">
        <v>4</v>
      </c>
      <c r="AC45" s="1">
        <f t="shared" si="13"/>
        <v>5</v>
      </c>
      <c r="AD45" s="1">
        <v>11</v>
      </c>
      <c r="AE45" s="1">
        <v>13</v>
      </c>
      <c r="AG45" s="6">
        <f t="shared" si="11"/>
        <v>0.2</v>
      </c>
      <c r="AI45" s="8"/>
      <c r="AJ45" s="8">
        <v>9.6666666666666661</v>
      </c>
      <c r="AK45" s="8"/>
      <c r="AL45" s="1">
        <v>5</v>
      </c>
      <c r="AO45" s="8">
        <v>2.6666666666666665</v>
      </c>
      <c r="AP45" s="8">
        <v>6</v>
      </c>
      <c r="AQ45" s="8">
        <v>3</v>
      </c>
      <c r="AS45" s="8">
        <f t="shared" si="12"/>
        <v>26.333333333333332</v>
      </c>
    </row>
    <row r="46" spans="1:45" x14ac:dyDescent="0.25">
      <c r="A46" s="1" t="s">
        <v>161</v>
      </c>
      <c r="B46" s="1">
        <v>76</v>
      </c>
      <c r="C46" s="1">
        <v>57</v>
      </c>
      <c r="D46" s="1">
        <v>24</v>
      </c>
      <c r="E46" s="1">
        <v>11</v>
      </c>
      <c r="F46" s="1">
        <v>23</v>
      </c>
      <c r="G46" s="1">
        <v>3</v>
      </c>
      <c r="H46" s="1">
        <v>1</v>
      </c>
      <c r="J46" s="1">
        <v>28</v>
      </c>
      <c r="K46" s="1">
        <v>4</v>
      </c>
      <c r="L46" s="1">
        <v>17</v>
      </c>
      <c r="N46" s="1">
        <v>2</v>
      </c>
      <c r="O46" s="1">
        <v>8</v>
      </c>
      <c r="T46" s="6">
        <f t="shared" si="8"/>
        <v>0.40350877192982454</v>
      </c>
      <c r="U46" s="6">
        <f t="shared" si="9"/>
        <v>0.49122807017543857</v>
      </c>
      <c r="V46" s="6">
        <f t="shared" si="10"/>
        <v>0.55263157894736847</v>
      </c>
      <c r="X46" s="1">
        <v>30</v>
      </c>
      <c r="Y46" s="1">
        <v>25</v>
      </c>
      <c r="Z46" s="1">
        <v>15</v>
      </c>
      <c r="AA46" s="1">
        <v>3</v>
      </c>
      <c r="AC46" s="1">
        <f t="shared" si="13"/>
        <v>70</v>
      </c>
      <c r="AG46" s="6">
        <f t="shared" si="11"/>
        <v>0.7857142857142857</v>
      </c>
      <c r="AI46" s="8">
        <v>2</v>
      </c>
      <c r="AM46" s="8">
        <v>111.33333333333333</v>
      </c>
      <c r="AN46" s="8">
        <v>1.3333333333333333</v>
      </c>
      <c r="AO46" s="8">
        <v>6</v>
      </c>
      <c r="AP46" s="8"/>
      <c r="AS46" s="8">
        <f t="shared" si="12"/>
        <v>120.66666666666666</v>
      </c>
    </row>
    <row r="47" spans="1:45" x14ac:dyDescent="0.25">
      <c r="A47" s="1" t="s">
        <v>555</v>
      </c>
      <c r="B47" s="1">
        <v>3</v>
      </c>
      <c r="C47" s="1">
        <v>1</v>
      </c>
      <c r="L47" s="1">
        <v>2</v>
      </c>
      <c r="T47" s="6">
        <f>SUM(F47/C47)</f>
        <v>0</v>
      </c>
      <c r="U47" s="6">
        <f>SUM(J47/C47)</f>
        <v>0</v>
      </c>
      <c r="V47" s="6">
        <f>SUM((L47+M47+N47+F47)/(C47+L47+M47+N47+R47))</f>
        <v>0.66666666666666663</v>
      </c>
      <c r="Y47" s="1">
        <v>1</v>
      </c>
      <c r="Z47" s="1">
        <v>1</v>
      </c>
      <c r="AC47" s="1">
        <f>SUM(X47:Z47)</f>
        <v>2</v>
      </c>
      <c r="AG47" s="6">
        <f>SUM((X47+Y47)/(X47+Y47+Z47))</f>
        <v>0.5</v>
      </c>
      <c r="AI47" s="8"/>
      <c r="AQ47" s="8">
        <v>7</v>
      </c>
      <c r="AS47" s="8">
        <f>SUM(AI47:AR47)</f>
        <v>7</v>
      </c>
    </row>
    <row r="49" spans="1:45" x14ac:dyDescent="0.25">
      <c r="A49" s="5" t="s">
        <v>35</v>
      </c>
      <c r="B49" s="5">
        <f t="shared" ref="B49:R49" si="14">SUM(B29:B48)</f>
        <v>787</v>
      </c>
      <c r="C49" s="5">
        <f t="shared" si="14"/>
        <v>644</v>
      </c>
      <c r="D49" s="5">
        <f t="shared" si="14"/>
        <v>221</v>
      </c>
      <c r="E49" s="5">
        <f t="shared" si="14"/>
        <v>141</v>
      </c>
      <c r="F49" s="5">
        <f t="shared" si="14"/>
        <v>196</v>
      </c>
      <c r="G49" s="5">
        <f t="shared" si="14"/>
        <v>17</v>
      </c>
      <c r="H49" s="5">
        <f t="shared" si="14"/>
        <v>5</v>
      </c>
      <c r="I49" s="5">
        <f t="shared" si="14"/>
        <v>4</v>
      </c>
      <c r="J49" s="5">
        <f t="shared" si="14"/>
        <v>235</v>
      </c>
      <c r="K49" s="5">
        <f t="shared" si="14"/>
        <v>105</v>
      </c>
      <c r="L49" s="5">
        <f t="shared" si="14"/>
        <v>121</v>
      </c>
      <c r="M49" s="5">
        <f t="shared" si="14"/>
        <v>0</v>
      </c>
      <c r="N49" s="5">
        <f t="shared" si="14"/>
        <v>16</v>
      </c>
      <c r="O49" s="5">
        <f t="shared" si="14"/>
        <v>116</v>
      </c>
      <c r="P49" s="5">
        <f t="shared" si="14"/>
        <v>7</v>
      </c>
      <c r="Q49" s="5">
        <f t="shared" si="14"/>
        <v>1</v>
      </c>
      <c r="R49" s="5">
        <f t="shared" si="14"/>
        <v>4</v>
      </c>
      <c r="S49" s="5"/>
      <c r="T49" s="6">
        <f>SUM(F49/C49)</f>
        <v>0.30434782608695654</v>
      </c>
      <c r="U49" s="6">
        <f>SUM(J49/C49)</f>
        <v>0.36490683229813664</v>
      </c>
      <c r="V49" s="6">
        <f>SUM((L49+M49+N49+F49)/(C49+L49+M49+N49+R49))</f>
        <v>0.42420382165605097</v>
      </c>
      <c r="W49" s="5"/>
      <c r="X49" s="5">
        <f>SUM(X29:X48)</f>
        <v>214</v>
      </c>
      <c r="Y49" s="5">
        <f>SUM(Y29:Y48)</f>
        <v>411</v>
      </c>
      <c r="Z49" s="5">
        <f>SUM(Z29:Z48)</f>
        <v>100</v>
      </c>
      <c r="AA49" s="5">
        <v>9</v>
      </c>
      <c r="AB49" s="5">
        <v>1</v>
      </c>
      <c r="AC49" s="1">
        <f>SUM(X49:Z49)</f>
        <v>725</v>
      </c>
      <c r="AD49" s="5">
        <f>SUM(AD29:AD48)</f>
        <v>27</v>
      </c>
      <c r="AE49" s="5">
        <f>SUM(AE29:AE48)</f>
        <v>73</v>
      </c>
      <c r="AF49" s="5">
        <f>SUM(AF29:AF48)</f>
        <v>10</v>
      </c>
      <c r="AG49" s="6">
        <f>SUM((X49+Y49)/(X49+Y49+Z49))</f>
        <v>0.86206896551724133</v>
      </c>
      <c r="AH49" s="5"/>
      <c r="AI49" s="18">
        <f t="shared" ref="AI49:AR49" si="15">SUM(AI29:AI48)</f>
        <v>139.33333333333331</v>
      </c>
      <c r="AJ49" s="18">
        <f t="shared" si="15"/>
        <v>139.33333333333334</v>
      </c>
      <c r="AK49" s="18">
        <f t="shared" si="15"/>
        <v>139.33333333333334</v>
      </c>
      <c r="AL49" s="18">
        <f t="shared" si="15"/>
        <v>139.33333333333334</v>
      </c>
      <c r="AM49" s="18">
        <f t="shared" si="15"/>
        <v>139.33333333333331</v>
      </c>
      <c r="AN49" s="18">
        <f t="shared" si="15"/>
        <v>139.33333333333334</v>
      </c>
      <c r="AO49" s="18">
        <f t="shared" si="15"/>
        <v>139.33333333333331</v>
      </c>
      <c r="AP49" s="18">
        <f t="shared" si="15"/>
        <v>139.33333333333334</v>
      </c>
      <c r="AQ49" s="18">
        <f t="shared" si="15"/>
        <v>124.33333333333333</v>
      </c>
      <c r="AR49" s="18">
        <f t="shared" si="15"/>
        <v>30</v>
      </c>
    </row>
    <row r="50" spans="1:45" x14ac:dyDescent="0.25">
      <c r="A50" s="2" t="s">
        <v>145</v>
      </c>
      <c r="B50" s="2" t="s">
        <v>0</v>
      </c>
      <c r="C50" s="2" t="s">
        <v>1</v>
      </c>
      <c r="D50" s="2" t="s">
        <v>33</v>
      </c>
      <c r="E50" s="2" t="s">
        <v>2</v>
      </c>
      <c r="F50" s="2" t="s">
        <v>3</v>
      </c>
      <c r="G50" s="2" t="s">
        <v>4</v>
      </c>
      <c r="H50" s="2" t="s">
        <v>5</v>
      </c>
      <c r="I50" s="2" t="s">
        <v>6</v>
      </c>
      <c r="J50" s="2" t="s">
        <v>7</v>
      </c>
      <c r="K50" s="2" t="s">
        <v>8</v>
      </c>
      <c r="L50" s="2" t="s">
        <v>9</v>
      </c>
      <c r="M50" s="2" t="s">
        <v>10</v>
      </c>
      <c r="N50" s="2" t="s">
        <v>11</v>
      </c>
      <c r="O50" s="2" t="s">
        <v>12</v>
      </c>
      <c r="P50" s="2" t="s">
        <v>13</v>
      </c>
      <c r="Q50" s="2" t="s">
        <v>14</v>
      </c>
      <c r="R50" s="2" t="s">
        <v>15</v>
      </c>
      <c r="S50" s="2"/>
      <c r="T50" s="7" t="s">
        <v>16</v>
      </c>
      <c r="U50" s="7" t="s">
        <v>17</v>
      </c>
      <c r="V50" s="7" t="s">
        <v>18</v>
      </c>
      <c r="W50" s="2"/>
      <c r="X50" s="2" t="s">
        <v>19</v>
      </c>
      <c r="Y50" s="2" t="s">
        <v>20</v>
      </c>
      <c r="Z50" s="2" t="s">
        <v>21</v>
      </c>
      <c r="AA50" s="2" t="s">
        <v>50</v>
      </c>
      <c r="AB50" s="2" t="s">
        <v>51</v>
      </c>
      <c r="AC50" s="2" t="s">
        <v>52</v>
      </c>
      <c r="AD50" s="2" t="s">
        <v>22</v>
      </c>
      <c r="AE50" s="2" t="s">
        <v>12</v>
      </c>
      <c r="AF50" s="2" t="s">
        <v>13</v>
      </c>
      <c r="AG50" s="7" t="s">
        <v>23</v>
      </c>
      <c r="AH50" s="2"/>
      <c r="AI50" s="4" t="s">
        <v>24</v>
      </c>
      <c r="AJ50" s="4" t="s">
        <v>25</v>
      </c>
      <c r="AK50" s="4" t="s">
        <v>26</v>
      </c>
      <c r="AL50" s="4" t="s">
        <v>4</v>
      </c>
      <c r="AM50" s="4" t="s">
        <v>5</v>
      </c>
      <c r="AN50" s="4" t="s">
        <v>27</v>
      </c>
      <c r="AO50" s="4" t="s">
        <v>28</v>
      </c>
      <c r="AP50" s="4" t="s">
        <v>29</v>
      </c>
      <c r="AQ50" s="4" t="s">
        <v>30</v>
      </c>
      <c r="AR50" s="4" t="s">
        <v>34</v>
      </c>
      <c r="AS50" s="4" t="s">
        <v>31</v>
      </c>
    </row>
    <row r="51" spans="1:45" x14ac:dyDescent="0.25">
      <c r="A51" s="1" t="s">
        <v>212</v>
      </c>
      <c r="B51" s="1">
        <v>1</v>
      </c>
      <c r="L51" s="1">
        <v>1</v>
      </c>
      <c r="T51" s="6" t="e">
        <f t="shared" ref="T51:T73" si="16">SUM(F51/C51)</f>
        <v>#DIV/0!</v>
      </c>
      <c r="U51" s="6" t="e">
        <f t="shared" ref="U51:U73" si="17">SUM(J51/C51)</f>
        <v>#DIV/0!</v>
      </c>
      <c r="V51" s="6">
        <f t="shared" ref="V51:V73" si="18">SUM((L51+M51+N51+F51)/(C51+L51+M51+N51+R51))</f>
        <v>1</v>
      </c>
      <c r="AC51" s="1">
        <f>SUM(X51:Z51)</f>
        <v>0</v>
      </c>
      <c r="AG51" s="6" t="e">
        <f t="shared" ref="AG51:AG73" si="19">SUM((X51+Y51)/(X51+Y51+Z51))</f>
        <v>#DIV/0!</v>
      </c>
      <c r="AI51" s="8"/>
      <c r="AK51" s="8"/>
      <c r="AO51" s="8"/>
      <c r="AP51" s="1">
        <v>1</v>
      </c>
      <c r="AQ51" s="8"/>
      <c r="AS51" s="8">
        <f t="shared" ref="AS51:AS73" si="20">SUM(AI51:AR51)</f>
        <v>1</v>
      </c>
    </row>
    <row r="52" spans="1:45" x14ac:dyDescent="0.25">
      <c r="A52" s="1" t="s">
        <v>365</v>
      </c>
      <c r="B52" s="1">
        <v>55</v>
      </c>
      <c r="C52" s="1">
        <v>46</v>
      </c>
      <c r="D52" s="1">
        <v>12</v>
      </c>
      <c r="E52" s="1">
        <v>5</v>
      </c>
      <c r="F52" s="1">
        <v>11</v>
      </c>
      <c r="G52" s="1">
        <v>1</v>
      </c>
      <c r="J52" s="1">
        <v>12</v>
      </c>
      <c r="K52" s="1">
        <v>9</v>
      </c>
      <c r="L52" s="1">
        <v>8</v>
      </c>
      <c r="N52" s="1">
        <v>1</v>
      </c>
      <c r="O52" s="1">
        <v>3</v>
      </c>
      <c r="P52" s="1">
        <v>1</v>
      </c>
      <c r="T52" s="6">
        <f t="shared" si="16"/>
        <v>0.2391304347826087</v>
      </c>
      <c r="U52" s="6">
        <f t="shared" si="17"/>
        <v>0.2608695652173913</v>
      </c>
      <c r="V52" s="6">
        <f t="shared" si="18"/>
        <v>0.36363636363636365</v>
      </c>
      <c r="X52" s="1">
        <v>12</v>
      </c>
      <c r="Y52" s="1">
        <v>36</v>
      </c>
      <c r="Z52" s="1">
        <v>7</v>
      </c>
      <c r="AA52" s="1">
        <v>3</v>
      </c>
      <c r="AC52" s="1">
        <f>SUM(X52:Z52)</f>
        <v>55</v>
      </c>
      <c r="AG52" s="6">
        <f t="shared" si="19"/>
        <v>0.87272727272727268</v>
      </c>
      <c r="AI52" s="8">
        <v>14</v>
      </c>
      <c r="AK52" s="8">
        <v>21.666666666666668</v>
      </c>
      <c r="AL52" s="1">
        <v>1</v>
      </c>
      <c r="AM52" s="8">
        <v>0.66666666666666663</v>
      </c>
      <c r="AN52" s="8">
        <v>14</v>
      </c>
      <c r="AO52" s="8">
        <v>7.333333333333333</v>
      </c>
      <c r="AP52" s="8">
        <v>18.333333333333332</v>
      </c>
      <c r="AR52" s="8"/>
      <c r="AS52" s="8">
        <f t="shared" si="20"/>
        <v>77</v>
      </c>
    </row>
    <row r="53" spans="1:45" x14ac:dyDescent="0.25">
      <c r="A53" s="1" t="s">
        <v>205</v>
      </c>
      <c r="B53" s="1">
        <v>26</v>
      </c>
      <c r="C53" s="1">
        <v>19</v>
      </c>
      <c r="D53" s="1">
        <v>6</v>
      </c>
      <c r="E53" s="1">
        <v>2</v>
      </c>
      <c r="F53" s="1">
        <v>1</v>
      </c>
      <c r="J53" s="1">
        <v>1</v>
      </c>
      <c r="K53" s="1">
        <v>3</v>
      </c>
      <c r="L53" s="1">
        <v>4</v>
      </c>
      <c r="N53" s="1">
        <v>2</v>
      </c>
      <c r="O53" s="1">
        <v>3</v>
      </c>
      <c r="Q53" s="1">
        <v>1</v>
      </c>
      <c r="T53" s="6">
        <f t="shared" si="16"/>
        <v>5.2631578947368418E-2</v>
      </c>
      <c r="U53" s="6">
        <f t="shared" si="17"/>
        <v>5.2631578947368418E-2</v>
      </c>
      <c r="V53" s="6">
        <f t="shared" si="18"/>
        <v>0.28000000000000003</v>
      </c>
      <c r="X53" s="1">
        <v>12</v>
      </c>
      <c r="Y53" s="1">
        <v>11</v>
      </c>
      <c r="Z53" s="1">
        <v>4</v>
      </c>
      <c r="AA53" s="1">
        <v>1</v>
      </c>
      <c r="AC53" s="1">
        <f>SUM(X53:Z53)</f>
        <v>27</v>
      </c>
      <c r="AG53" s="6">
        <f t="shared" si="19"/>
        <v>0.85185185185185186</v>
      </c>
      <c r="AJ53" s="8"/>
      <c r="AM53" s="8">
        <v>8</v>
      </c>
      <c r="AN53" s="1">
        <v>22</v>
      </c>
      <c r="AP53" s="1">
        <v>2</v>
      </c>
      <c r="AQ53" s="1">
        <v>3</v>
      </c>
      <c r="AS53" s="8">
        <f t="shared" si="20"/>
        <v>35</v>
      </c>
    </row>
    <row r="54" spans="1:45" x14ac:dyDescent="0.25">
      <c r="A54" s="1" t="s">
        <v>295</v>
      </c>
      <c r="B54" s="1">
        <v>8</v>
      </c>
      <c r="C54" s="1">
        <v>6</v>
      </c>
      <c r="D54" s="1">
        <v>1</v>
      </c>
      <c r="K54" s="1">
        <v>1</v>
      </c>
      <c r="L54" s="1">
        <v>2</v>
      </c>
      <c r="T54" s="6">
        <f t="shared" si="16"/>
        <v>0</v>
      </c>
      <c r="U54" s="6">
        <f t="shared" si="17"/>
        <v>0</v>
      </c>
      <c r="V54" s="6">
        <f t="shared" si="18"/>
        <v>0.25</v>
      </c>
      <c r="X54" s="1">
        <v>1</v>
      </c>
      <c r="Y54" s="1">
        <v>1</v>
      </c>
      <c r="Z54" s="1">
        <v>2</v>
      </c>
      <c r="AC54" s="1">
        <f>SUM(X54:AB54)</f>
        <v>4</v>
      </c>
      <c r="AG54" s="6">
        <f t="shared" si="19"/>
        <v>0.5</v>
      </c>
      <c r="AM54" s="8">
        <v>4</v>
      </c>
      <c r="AP54" s="1">
        <v>5</v>
      </c>
      <c r="AQ54" s="8">
        <v>2</v>
      </c>
      <c r="AS54" s="8">
        <f t="shared" si="20"/>
        <v>11</v>
      </c>
    </row>
    <row r="55" spans="1:45" x14ac:dyDescent="0.25">
      <c r="A55" s="1" t="s">
        <v>334</v>
      </c>
      <c r="B55" s="1">
        <v>6</v>
      </c>
      <c r="C55" s="1">
        <v>5</v>
      </c>
      <c r="K55" s="1">
        <v>2</v>
      </c>
      <c r="L55" s="1">
        <v>1</v>
      </c>
      <c r="T55" s="6">
        <f t="shared" si="16"/>
        <v>0</v>
      </c>
      <c r="U55" s="6">
        <f t="shared" si="17"/>
        <v>0</v>
      </c>
      <c r="V55" s="6">
        <f t="shared" si="18"/>
        <v>0.16666666666666666</v>
      </c>
      <c r="X55" s="1">
        <v>2</v>
      </c>
      <c r="Z55" s="1">
        <v>5</v>
      </c>
      <c r="AC55" s="1">
        <f t="shared" ref="AC55:AC60" si="21">SUM(X55:Z55)</f>
        <v>7</v>
      </c>
      <c r="AG55" s="6">
        <f t="shared" si="19"/>
        <v>0.2857142857142857</v>
      </c>
      <c r="AJ55" s="8"/>
      <c r="AL55" s="8"/>
      <c r="AM55" s="1">
        <v>8</v>
      </c>
      <c r="AO55" s="1">
        <v>2</v>
      </c>
      <c r="AQ55" s="8">
        <v>4.333333333333333</v>
      </c>
      <c r="AS55" s="8">
        <f t="shared" si="20"/>
        <v>14.333333333333332</v>
      </c>
    </row>
    <row r="56" spans="1:45" x14ac:dyDescent="0.25">
      <c r="A56" s="1" t="s">
        <v>213</v>
      </c>
      <c r="B56" s="1">
        <v>36</v>
      </c>
      <c r="C56" s="1">
        <v>28</v>
      </c>
      <c r="D56" s="1">
        <v>6</v>
      </c>
      <c r="E56" s="1">
        <v>1</v>
      </c>
      <c r="F56" s="1">
        <v>5</v>
      </c>
      <c r="J56" s="1">
        <v>5</v>
      </c>
      <c r="K56" s="1">
        <v>10</v>
      </c>
      <c r="L56" s="1">
        <v>6</v>
      </c>
      <c r="N56" s="1">
        <v>2</v>
      </c>
      <c r="O56" s="1">
        <v>4</v>
      </c>
      <c r="T56" s="6">
        <f t="shared" si="16"/>
        <v>0.17857142857142858</v>
      </c>
      <c r="U56" s="6">
        <f t="shared" si="17"/>
        <v>0.17857142857142858</v>
      </c>
      <c r="V56" s="6">
        <f t="shared" si="18"/>
        <v>0.3611111111111111</v>
      </c>
      <c r="X56" s="1">
        <v>2</v>
      </c>
      <c r="Y56" s="1">
        <v>4</v>
      </c>
      <c r="Z56" s="1">
        <v>2</v>
      </c>
      <c r="AC56" s="1">
        <f t="shared" si="21"/>
        <v>8</v>
      </c>
      <c r="AG56" s="6">
        <f t="shared" si="19"/>
        <v>0.75</v>
      </c>
      <c r="AK56" s="8">
        <v>2.3333333333333335</v>
      </c>
      <c r="AL56" s="8"/>
      <c r="AM56" s="1">
        <v>2</v>
      </c>
      <c r="AO56" s="8">
        <v>30</v>
      </c>
      <c r="AP56" s="1">
        <v>2</v>
      </c>
      <c r="AQ56" s="8">
        <v>25.333333333333332</v>
      </c>
      <c r="AS56" s="8">
        <f t="shared" si="20"/>
        <v>61.666666666666671</v>
      </c>
    </row>
    <row r="57" spans="1:45" x14ac:dyDescent="0.25">
      <c r="A57" s="1" t="s">
        <v>293</v>
      </c>
      <c r="B57" s="1">
        <v>4</v>
      </c>
      <c r="C57" s="1">
        <v>3</v>
      </c>
      <c r="K57" s="1">
        <v>1</v>
      </c>
      <c r="L57" s="1">
        <v>1</v>
      </c>
      <c r="T57" s="6">
        <f t="shared" si="16"/>
        <v>0</v>
      </c>
      <c r="U57" s="6">
        <f t="shared" si="17"/>
        <v>0</v>
      </c>
      <c r="V57" s="6">
        <f t="shared" si="18"/>
        <v>0.25</v>
      </c>
      <c r="Y57" s="1">
        <v>1</v>
      </c>
      <c r="Z57" s="1">
        <v>1</v>
      </c>
      <c r="AC57" s="1">
        <f t="shared" si="21"/>
        <v>2</v>
      </c>
      <c r="AG57" s="6">
        <f t="shared" si="19"/>
        <v>0.5</v>
      </c>
      <c r="AI57" s="1" t="s">
        <v>206</v>
      </c>
      <c r="AK57" s="8"/>
      <c r="AO57" s="1">
        <v>6</v>
      </c>
      <c r="AP57" s="1">
        <v>2</v>
      </c>
      <c r="AQ57" s="1">
        <v>4</v>
      </c>
      <c r="AS57" s="8">
        <f t="shared" si="20"/>
        <v>12</v>
      </c>
    </row>
    <row r="58" spans="1:45" x14ac:dyDescent="0.25">
      <c r="A58" s="1" t="s">
        <v>506</v>
      </c>
      <c r="B58" s="1">
        <v>6</v>
      </c>
      <c r="C58" s="1">
        <v>6</v>
      </c>
      <c r="D58" s="1">
        <v>2</v>
      </c>
      <c r="F58" s="1">
        <v>2</v>
      </c>
      <c r="J58" s="1">
        <v>2</v>
      </c>
      <c r="T58" s="6">
        <f t="shared" ref="T58" si="22">SUM(F58/C58)</f>
        <v>0.33333333333333331</v>
      </c>
      <c r="U58" s="6">
        <f t="shared" ref="U58" si="23">SUM(J58/C58)</f>
        <v>0.33333333333333331</v>
      </c>
      <c r="V58" s="6">
        <f t="shared" ref="V58" si="24">SUM((L58+M58+N58+F58)/(C58+L58+M58+N58+R58))</f>
        <v>0.33333333333333331</v>
      </c>
      <c r="X58" s="1">
        <v>2</v>
      </c>
      <c r="Y58" s="1">
        <v>3</v>
      </c>
      <c r="AC58" s="1">
        <f t="shared" si="21"/>
        <v>5</v>
      </c>
      <c r="AE58" s="1">
        <v>4</v>
      </c>
      <c r="AF58" s="1">
        <v>1</v>
      </c>
      <c r="AG58" s="6">
        <f t="shared" ref="AG58" si="25">SUM((X58+Y58)/(X58+Y58+Z58))</f>
        <v>1</v>
      </c>
      <c r="AJ58" s="1">
        <v>5</v>
      </c>
      <c r="AK58" s="8"/>
      <c r="AL58" s="1">
        <v>5</v>
      </c>
      <c r="AS58" s="8">
        <f t="shared" si="20"/>
        <v>10</v>
      </c>
    </row>
    <row r="59" spans="1:45" x14ac:dyDescent="0.25">
      <c r="A59" s="1" t="s">
        <v>364</v>
      </c>
      <c r="B59" s="1">
        <v>8</v>
      </c>
      <c r="C59" s="1">
        <v>6</v>
      </c>
      <c r="D59" s="1">
        <v>2</v>
      </c>
      <c r="K59" s="1">
        <v>4</v>
      </c>
      <c r="L59" s="1">
        <v>2</v>
      </c>
      <c r="N59" s="1">
        <v>1</v>
      </c>
      <c r="T59" s="6">
        <f t="shared" si="16"/>
        <v>0</v>
      </c>
      <c r="U59" s="6">
        <f t="shared" si="17"/>
        <v>0</v>
      </c>
      <c r="V59" s="6">
        <f t="shared" si="18"/>
        <v>0.33333333333333331</v>
      </c>
      <c r="Z59" s="1">
        <v>3</v>
      </c>
      <c r="AC59" s="1">
        <f t="shared" si="21"/>
        <v>3</v>
      </c>
      <c r="AG59" s="6">
        <f t="shared" si="19"/>
        <v>0</v>
      </c>
      <c r="AI59" s="8"/>
      <c r="AQ59" s="8">
        <v>18</v>
      </c>
      <c r="AS59" s="8">
        <f t="shared" si="20"/>
        <v>18</v>
      </c>
    </row>
    <row r="60" spans="1:45" x14ac:dyDescent="0.25">
      <c r="A60" s="1" t="s">
        <v>207</v>
      </c>
      <c r="B60" s="1">
        <v>54</v>
      </c>
      <c r="C60" s="1">
        <v>47</v>
      </c>
      <c r="D60" s="1">
        <v>18</v>
      </c>
      <c r="E60" s="1">
        <v>16</v>
      </c>
      <c r="F60" s="1">
        <v>19</v>
      </c>
      <c r="G60" s="1">
        <v>5</v>
      </c>
      <c r="H60" s="1">
        <v>2</v>
      </c>
      <c r="I60" s="1">
        <v>1</v>
      </c>
      <c r="J60" s="1">
        <v>30</v>
      </c>
      <c r="K60" s="1">
        <v>3</v>
      </c>
      <c r="L60" s="1">
        <v>6</v>
      </c>
      <c r="N60" s="1">
        <v>1</v>
      </c>
      <c r="O60" s="1">
        <v>10</v>
      </c>
      <c r="P60" s="1">
        <v>1</v>
      </c>
      <c r="T60" s="6">
        <f t="shared" si="16"/>
        <v>0.40425531914893614</v>
      </c>
      <c r="U60" s="6">
        <f t="shared" si="17"/>
        <v>0.63829787234042556</v>
      </c>
      <c r="V60" s="6">
        <f t="shared" si="18"/>
        <v>0.48148148148148145</v>
      </c>
      <c r="X60" s="1">
        <v>29</v>
      </c>
      <c r="Y60" s="1">
        <v>36</v>
      </c>
      <c r="Z60" s="1">
        <v>9</v>
      </c>
      <c r="AA60" s="1">
        <v>3</v>
      </c>
      <c r="AC60" s="1">
        <f t="shared" si="21"/>
        <v>74</v>
      </c>
      <c r="AG60" s="6">
        <f t="shared" si="19"/>
        <v>0.8783783783783784</v>
      </c>
      <c r="AI60" s="8">
        <v>16</v>
      </c>
      <c r="AK60" s="8">
        <v>6.333333333333333</v>
      </c>
      <c r="AL60" s="8">
        <v>44.666666666666664</v>
      </c>
      <c r="AM60" s="8">
        <v>6.333333333333333</v>
      </c>
      <c r="AO60" s="1">
        <v>4</v>
      </c>
      <c r="AP60" s="8">
        <v>1.6666666666666665</v>
      </c>
      <c r="AQ60" s="8"/>
      <c r="AR60" s="8">
        <v>2.6666666666666665</v>
      </c>
      <c r="AS60" s="8">
        <f t="shared" si="20"/>
        <v>81.666666666666671</v>
      </c>
    </row>
    <row r="61" spans="1:45" x14ac:dyDescent="0.25">
      <c r="A61" s="1" t="s">
        <v>209</v>
      </c>
      <c r="B61" s="1">
        <v>18</v>
      </c>
      <c r="C61" s="1">
        <v>15</v>
      </c>
      <c r="D61" s="1">
        <v>2</v>
      </c>
      <c r="F61" s="1">
        <v>4</v>
      </c>
      <c r="H61" s="1">
        <v>1</v>
      </c>
      <c r="J61" s="1">
        <v>6</v>
      </c>
      <c r="K61" s="1">
        <v>6</v>
      </c>
      <c r="L61" s="1">
        <v>2</v>
      </c>
      <c r="N61" s="1">
        <v>1</v>
      </c>
      <c r="O61" s="1">
        <v>1</v>
      </c>
      <c r="T61" s="6">
        <f t="shared" si="16"/>
        <v>0.26666666666666666</v>
      </c>
      <c r="U61" s="6">
        <f t="shared" si="17"/>
        <v>0.4</v>
      </c>
      <c r="V61" s="6">
        <f t="shared" si="18"/>
        <v>0.3888888888888889</v>
      </c>
      <c r="Y61" s="1">
        <v>2</v>
      </c>
      <c r="Z61" s="1">
        <v>10</v>
      </c>
      <c r="AC61" s="1">
        <f>SUM(X61:AB61)</f>
        <v>12</v>
      </c>
      <c r="AG61" s="6">
        <f t="shared" si="19"/>
        <v>0.16666666666666666</v>
      </c>
      <c r="AI61" s="8"/>
      <c r="AL61" s="8"/>
      <c r="AN61" s="8"/>
      <c r="AO61" s="8">
        <v>22</v>
      </c>
      <c r="AP61" s="8">
        <v>11</v>
      </c>
      <c r="AQ61" s="1">
        <v>2</v>
      </c>
      <c r="AS61" s="8">
        <f t="shared" si="20"/>
        <v>35</v>
      </c>
    </row>
    <row r="62" spans="1:45" x14ac:dyDescent="0.25">
      <c r="A62" s="1" t="s">
        <v>208</v>
      </c>
      <c r="B62" s="1">
        <v>40</v>
      </c>
      <c r="C62" s="1">
        <v>35</v>
      </c>
      <c r="D62" s="1">
        <v>5</v>
      </c>
      <c r="E62" s="1">
        <v>7</v>
      </c>
      <c r="F62" s="1">
        <v>11</v>
      </c>
      <c r="G62" s="1">
        <v>1</v>
      </c>
      <c r="J62" s="1">
        <v>12</v>
      </c>
      <c r="K62" s="1">
        <v>4</v>
      </c>
      <c r="L62" s="1">
        <v>3</v>
      </c>
      <c r="N62" s="1">
        <v>1</v>
      </c>
      <c r="O62" s="1">
        <v>5</v>
      </c>
      <c r="T62" s="6">
        <f t="shared" si="16"/>
        <v>0.31428571428571428</v>
      </c>
      <c r="U62" s="6">
        <f t="shared" si="17"/>
        <v>0.34285714285714286</v>
      </c>
      <c r="V62" s="6">
        <f t="shared" si="18"/>
        <v>0.38461538461538464</v>
      </c>
      <c r="X62" s="1">
        <v>3</v>
      </c>
      <c r="Y62" s="1">
        <v>76</v>
      </c>
      <c r="Z62" s="1">
        <v>6</v>
      </c>
      <c r="AA62" s="1">
        <v>1</v>
      </c>
      <c r="AC62" s="1">
        <f>SUM(X62:Z62)</f>
        <v>85</v>
      </c>
      <c r="AG62" s="6">
        <f t="shared" si="19"/>
        <v>0.92941176470588238</v>
      </c>
      <c r="AK62" s="8">
        <v>59</v>
      </c>
      <c r="AL62" s="8">
        <v>3.3333333333333335</v>
      </c>
      <c r="AO62" s="8"/>
      <c r="AP62" s="8"/>
      <c r="AQ62" s="1">
        <v>2</v>
      </c>
      <c r="AS62" s="8">
        <f t="shared" si="20"/>
        <v>64.333333333333343</v>
      </c>
    </row>
    <row r="63" spans="1:45" x14ac:dyDescent="0.25">
      <c r="A63" s="1" t="s">
        <v>507</v>
      </c>
      <c r="B63" s="1">
        <v>2</v>
      </c>
      <c r="C63" s="1">
        <v>2</v>
      </c>
      <c r="T63" s="6">
        <f t="shared" ref="T63" si="26">SUM(F63/C63)</f>
        <v>0</v>
      </c>
      <c r="U63" s="6">
        <f t="shared" ref="U63" si="27">SUM(J63/C63)</f>
        <v>0</v>
      </c>
      <c r="V63" s="6">
        <f t="shared" ref="V63" si="28">SUM((L63+M63+N63+F63)/(C63+L63+M63+N63+R63))</f>
        <v>0</v>
      </c>
      <c r="AC63" s="1">
        <f>SUM(X63:Z63)</f>
        <v>0</v>
      </c>
      <c r="AG63" s="6" t="e">
        <f t="shared" ref="AG63" si="29">SUM((X63+Y63)/(X63+Y63+Z63))</f>
        <v>#DIV/0!</v>
      </c>
      <c r="AK63" s="8"/>
      <c r="AL63" s="8"/>
      <c r="AO63" s="8"/>
      <c r="AP63" s="8"/>
      <c r="AQ63" s="1">
        <v>4</v>
      </c>
      <c r="AS63" s="8">
        <f t="shared" si="20"/>
        <v>4</v>
      </c>
    </row>
    <row r="64" spans="1:45" x14ac:dyDescent="0.25">
      <c r="A64" s="1" t="s">
        <v>202</v>
      </c>
      <c r="B64" s="1">
        <v>6</v>
      </c>
      <c r="C64" s="1">
        <v>6</v>
      </c>
      <c r="K64" s="1">
        <v>2</v>
      </c>
      <c r="T64" s="6">
        <f t="shared" si="16"/>
        <v>0</v>
      </c>
      <c r="U64" s="6">
        <f t="shared" si="17"/>
        <v>0</v>
      </c>
      <c r="V64" s="6">
        <f t="shared" si="18"/>
        <v>0</v>
      </c>
      <c r="X64" s="1">
        <v>1</v>
      </c>
      <c r="Y64" s="1">
        <v>2</v>
      </c>
      <c r="Z64" s="1">
        <v>3</v>
      </c>
      <c r="AC64" s="1">
        <f>SUM(X64:AB64)</f>
        <v>6</v>
      </c>
      <c r="AG64" s="6">
        <f t="shared" si="19"/>
        <v>0.5</v>
      </c>
      <c r="AI64" s="8">
        <v>0.66666666666666663</v>
      </c>
      <c r="AM64" s="8">
        <v>11.333333333333334</v>
      </c>
      <c r="AN64" s="8">
        <v>3.3333333333333335</v>
      </c>
      <c r="AO64" s="8"/>
      <c r="AQ64" s="8"/>
      <c r="AS64" s="8">
        <f t="shared" si="20"/>
        <v>15.333333333333334</v>
      </c>
    </row>
    <row r="65" spans="1:45" x14ac:dyDescent="0.25">
      <c r="A65" s="1" t="s">
        <v>515</v>
      </c>
      <c r="B65" s="1">
        <v>2</v>
      </c>
      <c r="C65" s="1">
        <v>2</v>
      </c>
      <c r="F65" s="1">
        <v>1</v>
      </c>
      <c r="J65" s="1">
        <v>1</v>
      </c>
      <c r="T65" s="6">
        <f t="shared" ref="T65" si="30">SUM(F65/C65)</f>
        <v>0.5</v>
      </c>
      <c r="U65" s="6">
        <f t="shared" ref="U65" si="31">SUM(J65/C65)</f>
        <v>0.5</v>
      </c>
      <c r="V65" s="6">
        <f t="shared" ref="V65" si="32">SUM((L65+M65+N65+F65)/(C65+L65+M65+N65+R65))</f>
        <v>0.5</v>
      </c>
      <c r="Z65" s="1">
        <v>1</v>
      </c>
      <c r="AC65" s="1">
        <f>SUM(X65:AB65)</f>
        <v>1</v>
      </c>
      <c r="AG65" s="6">
        <f t="shared" ref="AG65" si="33">SUM((X65+Y65)/(X65+Y65+Z65))</f>
        <v>0</v>
      </c>
      <c r="AI65" s="8"/>
      <c r="AM65" s="8"/>
      <c r="AN65" s="8"/>
      <c r="AO65" s="8">
        <v>0.66666666666666663</v>
      </c>
      <c r="AQ65" s="8">
        <v>4</v>
      </c>
      <c r="AS65" s="8">
        <f t="shared" si="20"/>
        <v>4.666666666666667</v>
      </c>
    </row>
    <row r="66" spans="1:45" x14ac:dyDescent="0.25">
      <c r="A66" s="1" t="s">
        <v>201</v>
      </c>
      <c r="B66" s="1">
        <v>54</v>
      </c>
      <c r="C66" s="1">
        <v>49</v>
      </c>
      <c r="D66" s="1">
        <v>15</v>
      </c>
      <c r="E66" s="1">
        <v>3</v>
      </c>
      <c r="F66" s="1">
        <v>13</v>
      </c>
      <c r="J66" s="1">
        <v>13</v>
      </c>
      <c r="K66" s="1">
        <v>8</v>
      </c>
      <c r="L66" s="1">
        <v>4</v>
      </c>
      <c r="N66" s="1">
        <v>1</v>
      </c>
      <c r="O66" s="1">
        <v>10</v>
      </c>
      <c r="T66" s="6">
        <f t="shared" si="16"/>
        <v>0.26530612244897961</v>
      </c>
      <c r="U66" s="6">
        <f t="shared" si="17"/>
        <v>0.26530612244897961</v>
      </c>
      <c r="V66" s="6">
        <f t="shared" si="18"/>
        <v>0.33333333333333331</v>
      </c>
      <c r="X66" s="1">
        <v>23</v>
      </c>
      <c r="Y66" s="1">
        <v>21</v>
      </c>
      <c r="Z66" s="1">
        <v>10</v>
      </c>
      <c r="AC66" s="1">
        <f t="shared" ref="AC66:AC72" si="34">SUM(X66:Z66)</f>
        <v>54</v>
      </c>
      <c r="AD66" s="1">
        <v>2</v>
      </c>
      <c r="AE66" s="1">
        <v>10</v>
      </c>
      <c r="AF66" s="1">
        <v>2</v>
      </c>
      <c r="AG66" s="6">
        <f t="shared" si="19"/>
        <v>0.81481481481481477</v>
      </c>
      <c r="AI66" s="8">
        <v>29.666666666666668</v>
      </c>
      <c r="AJ66" s="8">
        <v>6</v>
      </c>
      <c r="AK66" s="1">
        <v>6</v>
      </c>
      <c r="AL66" s="8">
        <v>2.6666666666666665</v>
      </c>
      <c r="AM66" s="1">
        <v>2</v>
      </c>
      <c r="AN66" s="8">
        <v>24</v>
      </c>
      <c r="AO66" s="8"/>
      <c r="AP66" s="8">
        <v>5</v>
      </c>
      <c r="AS66" s="8">
        <f t="shared" si="20"/>
        <v>75.333333333333343</v>
      </c>
    </row>
    <row r="67" spans="1:45" x14ac:dyDescent="0.25">
      <c r="A67" s="1" t="s">
        <v>198</v>
      </c>
      <c r="B67" s="1">
        <v>55</v>
      </c>
      <c r="C67" s="1">
        <v>49</v>
      </c>
      <c r="D67" s="1">
        <v>19</v>
      </c>
      <c r="E67" s="1">
        <v>11</v>
      </c>
      <c r="F67" s="1">
        <v>22</v>
      </c>
      <c r="G67" s="1">
        <v>2</v>
      </c>
      <c r="H67" s="1">
        <v>1</v>
      </c>
      <c r="J67" s="1">
        <v>26</v>
      </c>
      <c r="K67" s="1">
        <v>3</v>
      </c>
      <c r="L67" s="1">
        <v>6</v>
      </c>
      <c r="O67" s="1">
        <v>17</v>
      </c>
      <c r="T67" s="6">
        <f t="shared" si="16"/>
        <v>0.44897959183673469</v>
      </c>
      <c r="U67" s="6">
        <f t="shared" si="17"/>
        <v>0.53061224489795922</v>
      </c>
      <c r="V67" s="6">
        <f t="shared" si="18"/>
        <v>0.50909090909090904</v>
      </c>
      <c r="X67" s="1">
        <v>22</v>
      </c>
      <c r="Y67" s="1">
        <v>35</v>
      </c>
      <c r="Z67" s="1">
        <v>14</v>
      </c>
      <c r="AA67" s="1">
        <v>1</v>
      </c>
      <c r="AC67" s="1">
        <f t="shared" si="34"/>
        <v>71</v>
      </c>
      <c r="AD67" s="1">
        <v>7</v>
      </c>
      <c r="AE67" s="1">
        <v>30</v>
      </c>
      <c r="AF67" s="1">
        <v>1</v>
      </c>
      <c r="AG67" s="6">
        <f t="shared" si="19"/>
        <v>0.80281690140845074</v>
      </c>
      <c r="AI67" s="8">
        <v>7.333333333333333</v>
      </c>
      <c r="AJ67" s="8">
        <v>23.666666666666668</v>
      </c>
      <c r="AK67" s="8">
        <v>1.3333333333333333</v>
      </c>
      <c r="AL67" s="8">
        <v>8.3333333333333339</v>
      </c>
      <c r="AM67" s="8">
        <v>9.3333333333333339</v>
      </c>
      <c r="AN67" s="8">
        <v>26</v>
      </c>
      <c r="AO67" s="8">
        <v>2.6666666666666665</v>
      </c>
      <c r="AP67" s="8">
        <v>7.333333333333333</v>
      </c>
      <c r="AS67" s="8">
        <f t="shared" si="20"/>
        <v>86</v>
      </c>
    </row>
    <row r="68" spans="1:45" x14ac:dyDescent="0.25">
      <c r="A68" s="1" t="s">
        <v>204</v>
      </c>
      <c r="B68" s="1">
        <v>14</v>
      </c>
      <c r="C68" s="1">
        <v>14</v>
      </c>
      <c r="E68" s="1">
        <v>1</v>
      </c>
      <c r="F68" s="1">
        <v>1</v>
      </c>
      <c r="J68" s="1">
        <v>1</v>
      </c>
      <c r="K68" s="1">
        <v>4</v>
      </c>
      <c r="P68" s="1">
        <v>1</v>
      </c>
      <c r="T68" s="6">
        <f t="shared" si="16"/>
        <v>7.1428571428571425E-2</v>
      </c>
      <c r="U68" s="6">
        <f t="shared" si="17"/>
        <v>7.1428571428571425E-2</v>
      </c>
      <c r="V68" s="6">
        <f t="shared" si="18"/>
        <v>7.1428571428571425E-2</v>
      </c>
      <c r="X68" s="1">
        <v>5</v>
      </c>
      <c r="Y68" s="1">
        <v>8</v>
      </c>
      <c r="AA68" s="1">
        <v>1</v>
      </c>
      <c r="AC68" s="1">
        <f t="shared" si="34"/>
        <v>13</v>
      </c>
      <c r="AD68" s="1">
        <v>12</v>
      </c>
      <c r="AE68" s="1">
        <v>22</v>
      </c>
      <c r="AG68" s="6">
        <f t="shared" si="19"/>
        <v>1</v>
      </c>
      <c r="AI68" s="8"/>
      <c r="AJ68" s="1">
        <v>13</v>
      </c>
      <c r="AL68" s="8">
        <v>4.333333333333333</v>
      </c>
      <c r="AP68" s="1">
        <v>8</v>
      </c>
      <c r="AS68" s="8">
        <f t="shared" si="20"/>
        <v>25.333333333333332</v>
      </c>
    </row>
    <row r="69" spans="1:45" x14ac:dyDescent="0.25">
      <c r="A69" s="1" t="s">
        <v>211</v>
      </c>
      <c r="B69" s="1">
        <v>38</v>
      </c>
      <c r="C69" s="1">
        <v>36</v>
      </c>
      <c r="D69" s="1">
        <v>13</v>
      </c>
      <c r="E69" s="1">
        <v>10</v>
      </c>
      <c r="F69" s="1">
        <v>13</v>
      </c>
      <c r="G69" s="1">
        <v>1</v>
      </c>
      <c r="H69" s="1">
        <v>2</v>
      </c>
      <c r="J69" s="1">
        <v>18</v>
      </c>
      <c r="K69" s="1">
        <v>6</v>
      </c>
      <c r="L69" s="1">
        <v>2</v>
      </c>
      <c r="O69" s="1">
        <v>6</v>
      </c>
      <c r="P69" s="1">
        <v>1</v>
      </c>
      <c r="T69" s="6">
        <f t="shared" si="16"/>
        <v>0.3611111111111111</v>
      </c>
      <c r="U69" s="6">
        <f t="shared" si="17"/>
        <v>0.5</v>
      </c>
      <c r="V69" s="6">
        <f t="shared" si="18"/>
        <v>0.39473684210526316</v>
      </c>
      <c r="X69" s="1">
        <v>22</v>
      </c>
      <c r="Y69" s="1">
        <v>17</v>
      </c>
      <c r="Z69" s="1">
        <v>6</v>
      </c>
      <c r="AC69" s="1">
        <f t="shared" si="34"/>
        <v>45</v>
      </c>
      <c r="AG69" s="6">
        <f t="shared" si="19"/>
        <v>0.8666666666666667</v>
      </c>
      <c r="AI69" s="8">
        <v>18.666666666666668</v>
      </c>
      <c r="AK69" s="8">
        <v>0.66666666666666663</v>
      </c>
      <c r="AM69" s="8">
        <v>27.666666666666668</v>
      </c>
      <c r="AN69" s="8">
        <v>3.6666666666666665</v>
      </c>
      <c r="AO69" s="8">
        <v>2.3333333333333335</v>
      </c>
      <c r="AP69" s="8">
        <v>3</v>
      </c>
      <c r="AS69" s="8">
        <f t="shared" si="20"/>
        <v>56</v>
      </c>
    </row>
    <row r="70" spans="1:45" x14ac:dyDescent="0.25">
      <c r="A70" s="1" t="s">
        <v>294</v>
      </c>
      <c r="B70" s="1">
        <v>40</v>
      </c>
      <c r="C70" s="1">
        <v>36</v>
      </c>
      <c r="D70" s="1">
        <v>10</v>
      </c>
      <c r="E70" s="1">
        <v>5</v>
      </c>
      <c r="F70" s="1">
        <v>9</v>
      </c>
      <c r="G70" s="1">
        <v>1</v>
      </c>
      <c r="J70" s="1">
        <v>10</v>
      </c>
      <c r="K70" s="1">
        <v>10</v>
      </c>
      <c r="L70" s="1">
        <v>4</v>
      </c>
      <c r="O70" s="1">
        <v>6</v>
      </c>
      <c r="T70" s="6">
        <f t="shared" si="16"/>
        <v>0.25</v>
      </c>
      <c r="U70" s="6">
        <f t="shared" si="17"/>
        <v>0.27777777777777779</v>
      </c>
      <c r="V70" s="6">
        <f t="shared" si="18"/>
        <v>0.32500000000000001</v>
      </c>
      <c r="X70" s="1">
        <v>7</v>
      </c>
      <c r="Y70" s="1">
        <v>15</v>
      </c>
      <c r="Z70" s="1">
        <v>12</v>
      </c>
      <c r="AC70" s="1">
        <f t="shared" si="34"/>
        <v>34</v>
      </c>
      <c r="AD70" s="1">
        <v>29</v>
      </c>
      <c r="AE70" s="1">
        <v>119</v>
      </c>
      <c r="AF70" s="1">
        <v>2</v>
      </c>
      <c r="AG70" s="6">
        <f t="shared" si="19"/>
        <v>0.6470588235294118</v>
      </c>
      <c r="AJ70" s="8">
        <v>43.666666666666664</v>
      </c>
      <c r="AL70" s="8"/>
      <c r="AP70" s="8">
        <v>24.666666666666668</v>
      </c>
      <c r="AQ70" s="8"/>
      <c r="AS70" s="8">
        <f t="shared" si="20"/>
        <v>68.333333333333329</v>
      </c>
    </row>
    <row r="71" spans="1:45" x14ac:dyDescent="0.25">
      <c r="A71" s="1" t="s">
        <v>492</v>
      </c>
      <c r="B71" s="1">
        <v>21</v>
      </c>
      <c r="C71" s="1">
        <v>17</v>
      </c>
      <c r="D71" s="1">
        <v>2</v>
      </c>
      <c r="E71" s="1">
        <v>1</v>
      </c>
      <c r="F71" s="1">
        <v>3</v>
      </c>
      <c r="J71" s="1">
        <v>3</v>
      </c>
      <c r="K71" s="1">
        <v>5</v>
      </c>
      <c r="L71" s="1">
        <v>4</v>
      </c>
      <c r="O71" s="1">
        <v>2</v>
      </c>
      <c r="T71" s="6">
        <f t="shared" si="16"/>
        <v>0.17647058823529413</v>
      </c>
      <c r="U71" s="6">
        <f t="shared" si="17"/>
        <v>0.17647058823529413</v>
      </c>
      <c r="V71" s="6">
        <f t="shared" si="18"/>
        <v>0.33333333333333331</v>
      </c>
      <c r="Y71" s="1">
        <v>1</v>
      </c>
      <c r="Z71" s="1">
        <v>1</v>
      </c>
      <c r="AC71" s="1">
        <f t="shared" si="34"/>
        <v>2</v>
      </c>
      <c r="AG71" s="6">
        <f t="shared" si="19"/>
        <v>0.5</v>
      </c>
      <c r="AK71" s="8"/>
      <c r="AL71" s="8"/>
      <c r="AN71" s="8"/>
      <c r="AO71" s="8">
        <v>11.333333333333334</v>
      </c>
      <c r="AP71" s="8">
        <v>2.3333333333333335</v>
      </c>
      <c r="AQ71" s="8">
        <v>23.666666666666668</v>
      </c>
      <c r="AS71" s="8">
        <f t="shared" si="20"/>
        <v>37.333333333333336</v>
      </c>
    </row>
    <row r="72" spans="1:45" x14ac:dyDescent="0.25">
      <c r="A72" s="1" t="s">
        <v>296</v>
      </c>
      <c r="B72" s="1">
        <v>9</v>
      </c>
      <c r="C72" s="1">
        <v>9</v>
      </c>
      <c r="D72" s="1">
        <v>2</v>
      </c>
      <c r="F72" s="1">
        <v>2</v>
      </c>
      <c r="J72" s="1">
        <v>2</v>
      </c>
      <c r="K72" s="1">
        <v>2</v>
      </c>
      <c r="O72" s="1">
        <v>2</v>
      </c>
      <c r="T72" s="6">
        <f t="shared" si="16"/>
        <v>0.22222222222222221</v>
      </c>
      <c r="U72" s="6">
        <f t="shared" si="17"/>
        <v>0.22222222222222221</v>
      </c>
      <c r="V72" s="6">
        <f t="shared" si="18"/>
        <v>0.22222222222222221</v>
      </c>
      <c r="Y72" s="1">
        <v>6</v>
      </c>
      <c r="Z72" s="1">
        <v>1</v>
      </c>
      <c r="AC72" s="1">
        <f t="shared" si="34"/>
        <v>7</v>
      </c>
      <c r="AD72" s="1">
        <v>4</v>
      </c>
      <c r="AE72" s="1">
        <v>16</v>
      </c>
      <c r="AG72" s="6">
        <f t="shared" si="19"/>
        <v>0.8571428571428571</v>
      </c>
      <c r="AJ72" s="1">
        <v>2</v>
      </c>
      <c r="AM72" s="8">
        <v>8</v>
      </c>
      <c r="AQ72" s="1">
        <v>3</v>
      </c>
      <c r="AS72" s="8">
        <f t="shared" si="20"/>
        <v>13</v>
      </c>
    </row>
    <row r="73" spans="1:45" x14ac:dyDescent="0.25">
      <c r="A73" s="1" t="s">
        <v>210</v>
      </c>
      <c r="B73" s="1">
        <v>27</v>
      </c>
      <c r="C73" s="1">
        <v>22</v>
      </c>
      <c r="D73" s="1">
        <v>2</v>
      </c>
      <c r="E73" s="1">
        <v>4</v>
      </c>
      <c r="F73" s="1">
        <v>6</v>
      </c>
      <c r="J73" s="1">
        <v>6</v>
      </c>
      <c r="K73" s="1">
        <v>6</v>
      </c>
      <c r="L73" s="1">
        <v>5</v>
      </c>
      <c r="O73" s="1">
        <v>2</v>
      </c>
      <c r="T73" s="6">
        <f t="shared" si="16"/>
        <v>0.27272727272727271</v>
      </c>
      <c r="U73" s="6">
        <f t="shared" si="17"/>
        <v>0.27272727272727271</v>
      </c>
      <c r="V73" s="6">
        <f t="shared" si="18"/>
        <v>0.40740740740740738</v>
      </c>
      <c r="X73" s="1">
        <v>11</v>
      </c>
      <c r="Y73" s="1">
        <v>12</v>
      </c>
      <c r="Z73" s="1">
        <v>5</v>
      </c>
      <c r="AA73" s="1">
        <v>1</v>
      </c>
      <c r="AC73" s="1">
        <f>SUM(X73:Z73)</f>
        <v>28</v>
      </c>
      <c r="AE73" s="1">
        <v>11</v>
      </c>
      <c r="AG73" s="6">
        <f t="shared" si="19"/>
        <v>0.8214285714285714</v>
      </c>
      <c r="AI73" s="8">
        <v>11</v>
      </c>
      <c r="AJ73" s="1">
        <v>4</v>
      </c>
      <c r="AL73" s="8">
        <v>23.666666666666668</v>
      </c>
      <c r="AM73" s="8">
        <v>10</v>
      </c>
      <c r="AN73" s="8"/>
      <c r="AO73" s="8">
        <v>1</v>
      </c>
      <c r="AP73" s="8">
        <v>4</v>
      </c>
      <c r="AQ73" s="1">
        <v>2</v>
      </c>
      <c r="AS73" s="8">
        <f t="shared" si="20"/>
        <v>55.666666666666671</v>
      </c>
    </row>
    <row r="75" spans="1:45" x14ac:dyDescent="0.25">
      <c r="A75" s="5" t="s">
        <v>35</v>
      </c>
      <c r="B75" s="5">
        <f t="shared" ref="B75:R75" si="35">SUM(B51:B74)</f>
        <v>530</v>
      </c>
      <c r="C75" s="5">
        <f t="shared" si="35"/>
        <v>458</v>
      </c>
      <c r="D75" s="5">
        <f t="shared" si="35"/>
        <v>117</v>
      </c>
      <c r="E75" s="5">
        <f t="shared" si="35"/>
        <v>66</v>
      </c>
      <c r="F75" s="5">
        <f t="shared" si="35"/>
        <v>123</v>
      </c>
      <c r="G75" s="5">
        <f t="shared" si="35"/>
        <v>11</v>
      </c>
      <c r="H75" s="5">
        <f t="shared" si="35"/>
        <v>6</v>
      </c>
      <c r="I75" s="5">
        <f t="shared" si="35"/>
        <v>1</v>
      </c>
      <c r="J75" s="5">
        <f t="shared" si="35"/>
        <v>148</v>
      </c>
      <c r="K75" s="5">
        <f t="shared" si="35"/>
        <v>89</v>
      </c>
      <c r="L75" s="5">
        <f t="shared" si="35"/>
        <v>61</v>
      </c>
      <c r="M75" s="5">
        <f t="shared" si="35"/>
        <v>0</v>
      </c>
      <c r="N75" s="5">
        <f t="shared" si="35"/>
        <v>10</v>
      </c>
      <c r="O75" s="5">
        <f t="shared" si="35"/>
        <v>71</v>
      </c>
      <c r="P75" s="5">
        <f t="shared" si="35"/>
        <v>4</v>
      </c>
      <c r="Q75" s="5">
        <f t="shared" si="35"/>
        <v>1</v>
      </c>
      <c r="R75" s="5">
        <f t="shared" si="35"/>
        <v>0</v>
      </c>
      <c r="S75" s="5"/>
      <c r="T75" s="6">
        <f>SUM(F75/C75)</f>
        <v>0.26855895196506552</v>
      </c>
      <c r="U75" s="6">
        <f>SUM(J75/C75)</f>
        <v>0.32314410480349343</v>
      </c>
      <c r="V75" s="6">
        <f>SUM((L75+M75+N75+F75)/(C75+L75+M75+N75+R75))</f>
        <v>0.3667296786389414</v>
      </c>
      <c r="W75" s="5"/>
      <c r="X75" s="5">
        <f>SUM(X51:X74)</f>
        <v>154</v>
      </c>
      <c r="Y75" s="5">
        <f>SUM(Y51:Y74)</f>
        <v>287</v>
      </c>
      <c r="Z75" s="5">
        <f>SUM(Z51:Z74)</f>
        <v>102</v>
      </c>
      <c r="AA75" s="5">
        <v>7</v>
      </c>
      <c r="AB75" s="5"/>
      <c r="AC75" s="1">
        <f>SUM(X75:Z75)</f>
        <v>543</v>
      </c>
      <c r="AD75" s="5">
        <f>SUM(AD51:AD74)</f>
        <v>54</v>
      </c>
      <c r="AE75" s="5">
        <f>SUM(AE51:AE74)</f>
        <v>212</v>
      </c>
      <c r="AF75" s="5">
        <f>SUM(AF51:AF74)</f>
        <v>6</v>
      </c>
      <c r="AG75" s="6">
        <f>SUM((X75+Y75)/(X75+Y75+Z75))</f>
        <v>0.81215469613259672</v>
      </c>
      <c r="AH75" s="5"/>
      <c r="AI75" s="18">
        <f t="shared" ref="AI75:AR75" si="36">SUM(AI51:AI74)</f>
        <v>97.333333333333343</v>
      </c>
      <c r="AJ75" s="18">
        <f t="shared" si="36"/>
        <v>97.333333333333343</v>
      </c>
      <c r="AK75" s="18">
        <f t="shared" si="36"/>
        <v>97.333333333333329</v>
      </c>
      <c r="AL75" s="18">
        <f t="shared" si="36"/>
        <v>93</v>
      </c>
      <c r="AM75" s="18">
        <f t="shared" si="36"/>
        <v>97.333333333333329</v>
      </c>
      <c r="AN75" s="18">
        <f t="shared" si="36"/>
        <v>93.000000000000014</v>
      </c>
      <c r="AO75" s="18">
        <f t="shared" si="36"/>
        <v>89.333333333333329</v>
      </c>
      <c r="AP75" s="18">
        <f t="shared" si="36"/>
        <v>97.333333333333343</v>
      </c>
      <c r="AQ75" s="18">
        <f t="shared" si="36"/>
        <v>97.333333333333329</v>
      </c>
      <c r="AR75" s="18">
        <f t="shared" si="36"/>
        <v>2.6666666666666665</v>
      </c>
    </row>
    <row r="76" spans="1:45" x14ac:dyDescent="0.25">
      <c r="A76" s="2" t="s">
        <v>146</v>
      </c>
      <c r="B76" s="2" t="s">
        <v>0</v>
      </c>
      <c r="C76" s="2" t="s">
        <v>1</v>
      </c>
      <c r="D76" s="2" t="s">
        <v>33</v>
      </c>
      <c r="E76" s="2" t="s">
        <v>2</v>
      </c>
      <c r="F76" s="2" t="s">
        <v>3</v>
      </c>
      <c r="G76" s="2" t="s">
        <v>4</v>
      </c>
      <c r="H76" s="2" t="s">
        <v>5</v>
      </c>
      <c r="I76" s="2" t="s">
        <v>6</v>
      </c>
      <c r="J76" s="2" t="s">
        <v>7</v>
      </c>
      <c r="K76" s="2" t="s">
        <v>8</v>
      </c>
      <c r="L76" s="2" t="s">
        <v>9</v>
      </c>
      <c r="M76" s="2" t="s">
        <v>10</v>
      </c>
      <c r="N76" s="2" t="s">
        <v>11</v>
      </c>
      <c r="O76" s="2" t="s">
        <v>12</v>
      </c>
      <c r="P76" s="2" t="s">
        <v>13</v>
      </c>
      <c r="Q76" s="2" t="s">
        <v>14</v>
      </c>
      <c r="R76" s="2" t="s">
        <v>15</v>
      </c>
      <c r="S76" s="2"/>
      <c r="T76" s="7" t="s">
        <v>16</v>
      </c>
      <c r="U76" s="7" t="s">
        <v>17</v>
      </c>
      <c r="V76" s="7" t="s">
        <v>18</v>
      </c>
      <c r="W76" s="2"/>
      <c r="X76" s="2" t="s">
        <v>19</v>
      </c>
      <c r="Y76" s="2" t="s">
        <v>20</v>
      </c>
      <c r="Z76" s="2" t="s">
        <v>21</v>
      </c>
      <c r="AA76" s="2" t="s">
        <v>50</v>
      </c>
      <c r="AB76" s="2" t="s">
        <v>51</v>
      </c>
      <c r="AC76" s="2" t="s">
        <v>52</v>
      </c>
      <c r="AD76" s="2" t="s">
        <v>22</v>
      </c>
      <c r="AE76" s="2" t="s">
        <v>12</v>
      </c>
      <c r="AF76" s="2" t="s">
        <v>13</v>
      </c>
      <c r="AG76" s="7" t="s">
        <v>23</v>
      </c>
      <c r="AH76" s="2"/>
      <c r="AI76" s="4" t="s">
        <v>24</v>
      </c>
      <c r="AJ76" s="4" t="s">
        <v>25</v>
      </c>
      <c r="AK76" s="4" t="s">
        <v>26</v>
      </c>
      <c r="AL76" s="4" t="s">
        <v>4</v>
      </c>
      <c r="AM76" s="4" t="s">
        <v>5</v>
      </c>
      <c r="AN76" s="4" t="s">
        <v>27</v>
      </c>
      <c r="AO76" s="4" t="s">
        <v>28</v>
      </c>
      <c r="AP76" s="4" t="s">
        <v>29</v>
      </c>
      <c r="AQ76" s="4" t="s">
        <v>30</v>
      </c>
      <c r="AR76" s="4" t="s">
        <v>34</v>
      </c>
      <c r="AS76" s="4" t="s">
        <v>31</v>
      </c>
    </row>
    <row r="77" spans="1:45" x14ac:dyDescent="0.25">
      <c r="A77" s="1" t="s">
        <v>229</v>
      </c>
      <c r="B77" s="1">
        <v>6</v>
      </c>
      <c r="C77" s="1">
        <v>5</v>
      </c>
      <c r="F77" s="1">
        <v>1</v>
      </c>
      <c r="J77" s="1">
        <v>1</v>
      </c>
      <c r="K77" s="1">
        <v>2</v>
      </c>
      <c r="L77" s="1">
        <v>1</v>
      </c>
      <c r="O77" s="1">
        <v>1</v>
      </c>
      <c r="T77" s="6">
        <f t="shared" ref="T77:T96" si="37">SUM(F77/C77)</f>
        <v>0.2</v>
      </c>
      <c r="U77" s="6">
        <f t="shared" ref="U77:U96" si="38">SUM(J77/C77)</f>
        <v>0.2</v>
      </c>
      <c r="V77" s="6">
        <f t="shared" ref="V77:V96" si="39">SUM((L77+M77+N77+F77)/(C77+L77+M77+N77+R77))</f>
        <v>0.33333333333333331</v>
      </c>
      <c r="X77" s="1">
        <v>1</v>
      </c>
      <c r="Y77" s="1">
        <v>1</v>
      </c>
      <c r="Z77" s="1">
        <v>1</v>
      </c>
      <c r="AC77" s="1">
        <f>SUM(X77:Z77)</f>
        <v>3</v>
      </c>
      <c r="AG77" s="6">
        <f t="shared" ref="AG77:AG96" si="40">SUM((X77+Y77)/(X77+Y77+Z77))</f>
        <v>0.66666666666666663</v>
      </c>
      <c r="AJ77" s="8"/>
      <c r="AO77" s="8"/>
      <c r="AP77" s="8">
        <v>2</v>
      </c>
      <c r="AQ77" s="1">
        <v>9</v>
      </c>
      <c r="AS77" s="8">
        <f t="shared" ref="AS77:AS96" si="41">SUM(AI77:AR77)</f>
        <v>11</v>
      </c>
    </row>
    <row r="78" spans="1:45" x14ac:dyDescent="0.25">
      <c r="A78" s="1" t="s">
        <v>230</v>
      </c>
      <c r="B78" s="1">
        <v>22</v>
      </c>
      <c r="C78" s="1">
        <v>18</v>
      </c>
      <c r="D78" s="1">
        <v>2</v>
      </c>
      <c r="E78" s="1">
        <v>2</v>
      </c>
      <c r="F78" s="1">
        <v>2</v>
      </c>
      <c r="J78" s="1">
        <v>2</v>
      </c>
      <c r="K78" s="1">
        <v>6</v>
      </c>
      <c r="L78" s="1">
        <v>4</v>
      </c>
      <c r="O78" s="1">
        <v>2</v>
      </c>
      <c r="T78" s="6">
        <f t="shared" si="37"/>
        <v>0.1111111111111111</v>
      </c>
      <c r="U78" s="6">
        <f t="shared" si="38"/>
        <v>0.1111111111111111</v>
      </c>
      <c r="V78" s="6">
        <f t="shared" si="39"/>
        <v>0.27272727272727271</v>
      </c>
      <c r="Y78" s="1">
        <v>1</v>
      </c>
      <c r="Z78" s="1">
        <v>1</v>
      </c>
      <c r="AC78" s="1">
        <f>SUM(X78:Z78)</f>
        <v>2</v>
      </c>
      <c r="AG78" s="6">
        <f t="shared" si="40"/>
        <v>0.5</v>
      </c>
      <c r="AL78" s="8"/>
      <c r="AO78" s="8">
        <v>7.333333333333333</v>
      </c>
      <c r="AP78" s="8">
        <v>1.3333333333333333</v>
      </c>
      <c r="AQ78" s="8">
        <v>30.666666666666668</v>
      </c>
      <c r="AS78" s="8">
        <f t="shared" si="41"/>
        <v>39.333333333333336</v>
      </c>
    </row>
    <row r="79" spans="1:45" x14ac:dyDescent="0.25">
      <c r="A79" s="1" t="s">
        <v>292</v>
      </c>
      <c r="B79" s="1">
        <v>26</v>
      </c>
      <c r="C79" s="1">
        <v>23</v>
      </c>
      <c r="D79" s="1">
        <v>5</v>
      </c>
      <c r="E79" s="1">
        <v>5</v>
      </c>
      <c r="F79" s="1">
        <v>5</v>
      </c>
      <c r="G79" s="1">
        <v>1</v>
      </c>
      <c r="I79" s="1">
        <v>1</v>
      </c>
      <c r="J79" s="1">
        <v>9</v>
      </c>
      <c r="K79" s="1">
        <v>2</v>
      </c>
      <c r="L79" s="1">
        <v>3</v>
      </c>
      <c r="O79" s="1">
        <v>2</v>
      </c>
      <c r="T79" s="6">
        <f t="shared" si="37"/>
        <v>0.21739130434782608</v>
      </c>
      <c r="U79" s="6">
        <f t="shared" si="38"/>
        <v>0.39130434782608697</v>
      </c>
      <c r="V79" s="6">
        <f t="shared" si="39"/>
        <v>0.30769230769230771</v>
      </c>
      <c r="X79" s="1">
        <v>3</v>
      </c>
      <c r="Y79" s="1">
        <v>10</v>
      </c>
      <c r="Z79" s="1">
        <v>3</v>
      </c>
      <c r="AC79" s="1">
        <f>SUM(X79:Z79)</f>
        <v>16</v>
      </c>
      <c r="AG79" s="6">
        <f t="shared" si="40"/>
        <v>0.8125</v>
      </c>
      <c r="AJ79" s="8"/>
      <c r="AK79" s="8">
        <v>4.333333333333333</v>
      </c>
      <c r="AL79" s="8"/>
      <c r="AO79" s="8">
        <v>2.6666666666666665</v>
      </c>
      <c r="AP79" s="8">
        <v>42</v>
      </c>
      <c r="AQ79" s="1">
        <v>2</v>
      </c>
      <c r="AS79" s="8">
        <f t="shared" si="41"/>
        <v>51</v>
      </c>
    </row>
    <row r="80" spans="1:45" x14ac:dyDescent="0.25">
      <c r="A80" s="1" t="s">
        <v>531</v>
      </c>
      <c r="B80" s="1">
        <v>3</v>
      </c>
      <c r="C80" s="1">
        <v>3</v>
      </c>
      <c r="D80" s="1">
        <v>1</v>
      </c>
      <c r="F80" s="1">
        <v>1</v>
      </c>
      <c r="J80" s="1">
        <v>1</v>
      </c>
      <c r="O80" s="1">
        <v>1</v>
      </c>
      <c r="T80" s="6">
        <f t="shared" ref="T80" si="42">SUM(F80/C80)</f>
        <v>0.33333333333333331</v>
      </c>
      <c r="U80" s="6">
        <f t="shared" ref="U80" si="43">SUM(J80/C80)</f>
        <v>0.33333333333333331</v>
      </c>
      <c r="V80" s="6">
        <f t="shared" ref="V80" si="44">SUM((L80+M80+N80+F80)/(C80+L80+M80+N80+R80))</f>
        <v>0.33333333333333331</v>
      </c>
      <c r="Y80" s="1">
        <v>1</v>
      </c>
      <c r="AC80" s="1">
        <f>SUM(X80:Z80)</f>
        <v>1</v>
      </c>
      <c r="AG80" s="6">
        <f t="shared" ref="AG80" si="45">SUM((X80+Y80)/(X80+Y80+Z80))</f>
        <v>1</v>
      </c>
      <c r="AJ80" s="8"/>
      <c r="AK80" s="8"/>
      <c r="AL80" s="8"/>
      <c r="AO80" s="8"/>
      <c r="AP80" s="8">
        <v>5</v>
      </c>
      <c r="AS80" s="8">
        <f t="shared" si="41"/>
        <v>5</v>
      </c>
    </row>
    <row r="81" spans="1:45" x14ac:dyDescent="0.25">
      <c r="A81" s="1" t="s">
        <v>238</v>
      </c>
      <c r="B81" s="1">
        <v>15</v>
      </c>
      <c r="C81" s="1">
        <v>11</v>
      </c>
      <c r="D81" s="1">
        <v>5</v>
      </c>
      <c r="E81" s="1">
        <v>4</v>
      </c>
      <c r="F81" s="1">
        <v>3</v>
      </c>
      <c r="J81" s="1">
        <v>3</v>
      </c>
      <c r="K81" s="1">
        <v>2</v>
      </c>
      <c r="L81" s="1">
        <v>4</v>
      </c>
      <c r="O81" s="1">
        <v>7</v>
      </c>
      <c r="T81" s="6">
        <f t="shared" si="37"/>
        <v>0.27272727272727271</v>
      </c>
      <c r="U81" s="6">
        <f t="shared" si="38"/>
        <v>0.27272727272727271</v>
      </c>
      <c r="V81" s="6">
        <f t="shared" si="39"/>
        <v>0.46666666666666667</v>
      </c>
      <c r="X81" s="1">
        <v>1</v>
      </c>
      <c r="Z81" s="1">
        <v>5</v>
      </c>
      <c r="AC81" s="1">
        <f>SUM(X81:AB81)</f>
        <v>6</v>
      </c>
      <c r="AG81" s="6">
        <f t="shared" si="40"/>
        <v>0.16666666666666666</v>
      </c>
      <c r="AI81" s="8"/>
      <c r="AN81" s="8"/>
      <c r="AO81" s="8">
        <v>14.333333333333334</v>
      </c>
      <c r="AP81" s="8"/>
      <c r="AQ81" s="8">
        <v>16.333333333333332</v>
      </c>
      <c r="AS81" s="8">
        <f t="shared" si="41"/>
        <v>30.666666666666664</v>
      </c>
    </row>
    <row r="82" spans="1:45" x14ac:dyDescent="0.25">
      <c r="A82" s="1" t="s">
        <v>223</v>
      </c>
      <c r="B82" s="1">
        <v>52</v>
      </c>
      <c r="C82" s="1">
        <v>40</v>
      </c>
      <c r="D82" s="1">
        <v>9</v>
      </c>
      <c r="E82" s="1">
        <v>11</v>
      </c>
      <c r="F82" s="1">
        <v>9</v>
      </c>
      <c r="G82" s="1">
        <v>4</v>
      </c>
      <c r="J82" s="1">
        <v>13</v>
      </c>
      <c r="K82" s="1">
        <v>1</v>
      </c>
      <c r="L82" s="1">
        <v>11</v>
      </c>
      <c r="N82" s="1">
        <v>1</v>
      </c>
      <c r="O82" s="1">
        <v>11</v>
      </c>
      <c r="P82" s="1">
        <v>2</v>
      </c>
      <c r="T82" s="6">
        <f t="shared" si="37"/>
        <v>0.22500000000000001</v>
      </c>
      <c r="U82" s="6">
        <f t="shared" si="38"/>
        <v>0.32500000000000001</v>
      </c>
      <c r="V82" s="6">
        <f t="shared" si="39"/>
        <v>0.40384615384615385</v>
      </c>
      <c r="X82" s="1">
        <v>20</v>
      </c>
      <c r="Y82" s="1">
        <v>47</v>
      </c>
      <c r="Z82" s="1">
        <v>2</v>
      </c>
      <c r="AA82" s="1">
        <v>1</v>
      </c>
      <c r="AC82" s="1">
        <f>SUM(X82:Z82)</f>
        <v>69</v>
      </c>
      <c r="AG82" s="6">
        <f t="shared" si="40"/>
        <v>0.97101449275362317</v>
      </c>
      <c r="AI82" s="8">
        <v>35.666666666666664</v>
      </c>
      <c r="AK82" s="8">
        <v>29.666666666666668</v>
      </c>
      <c r="AM82" s="1">
        <v>13</v>
      </c>
      <c r="AP82" s="1">
        <v>3</v>
      </c>
      <c r="AQ82" s="8">
        <v>7.333333333333333</v>
      </c>
      <c r="AS82" s="8">
        <f t="shared" si="41"/>
        <v>88.666666666666657</v>
      </c>
    </row>
    <row r="83" spans="1:45" x14ac:dyDescent="0.25">
      <c r="A83" s="1" t="s">
        <v>224</v>
      </c>
      <c r="B83" s="1">
        <v>20</v>
      </c>
      <c r="C83" s="1">
        <v>17</v>
      </c>
      <c r="D83" s="1">
        <v>3</v>
      </c>
      <c r="E83" s="1">
        <v>2</v>
      </c>
      <c r="F83" s="1">
        <v>11</v>
      </c>
      <c r="G83" s="1">
        <v>3</v>
      </c>
      <c r="J83" s="1">
        <v>14</v>
      </c>
      <c r="L83" s="1">
        <v>2</v>
      </c>
      <c r="N83" s="1">
        <v>1</v>
      </c>
      <c r="O83" s="1">
        <v>13</v>
      </c>
      <c r="T83" s="6">
        <f t="shared" si="37"/>
        <v>0.6470588235294118</v>
      </c>
      <c r="U83" s="6">
        <f t="shared" si="38"/>
        <v>0.82352941176470584</v>
      </c>
      <c r="V83" s="6">
        <f t="shared" si="39"/>
        <v>0.7</v>
      </c>
      <c r="X83" s="1">
        <v>15</v>
      </c>
      <c r="Y83" s="1">
        <v>7</v>
      </c>
      <c r="Z83" s="1">
        <v>5</v>
      </c>
      <c r="AC83" s="1">
        <f>SUM(X83:Z83)</f>
        <v>27</v>
      </c>
      <c r="AD83" s="1">
        <v>1</v>
      </c>
      <c r="AE83" s="1">
        <v>1</v>
      </c>
      <c r="AG83" s="6">
        <f t="shared" si="40"/>
        <v>0.81481481481481477</v>
      </c>
      <c r="AI83" s="8">
        <v>5</v>
      </c>
      <c r="AJ83" s="1">
        <v>2</v>
      </c>
      <c r="AK83" s="8"/>
      <c r="AN83" s="8">
        <v>25.333333333333332</v>
      </c>
      <c r="AQ83" s="8"/>
      <c r="AS83" s="8">
        <f t="shared" si="41"/>
        <v>32.333333333333329</v>
      </c>
    </row>
    <row r="84" spans="1:45" x14ac:dyDescent="0.25">
      <c r="A84" s="1" t="s">
        <v>228</v>
      </c>
      <c r="B84" s="1">
        <v>47</v>
      </c>
      <c r="C84" s="1">
        <v>43</v>
      </c>
      <c r="D84" s="1">
        <v>11</v>
      </c>
      <c r="E84" s="1">
        <v>3</v>
      </c>
      <c r="F84" s="1">
        <v>11</v>
      </c>
      <c r="J84" s="1">
        <v>11</v>
      </c>
      <c r="K84" s="1">
        <v>5</v>
      </c>
      <c r="L84" s="1">
        <v>4</v>
      </c>
      <c r="O84" s="1">
        <v>8</v>
      </c>
      <c r="P84" s="1">
        <v>1</v>
      </c>
      <c r="T84" s="6">
        <f t="shared" si="37"/>
        <v>0.2558139534883721</v>
      </c>
      <c r="U84" s="6">
        <f t="shared" si="38"/>
        <v>0.2558139534883721</v>
      </c>
      <c r="V84" s="6">
        <f t="shared" si="39"/>
        <v>0.31914893617021278</v>
      </c>
      <c r="X84" s="1">
        <v>15</v>
      </c>
      <c r="Y84" s="1">
        <v>13</v>
      </c>
      <c r="Z84" s="1">
        <v>8</v>
      </c>
      <c r="AC84" s="1">
        <f>SUM(X84:Z84)</f>
        <v>36</v>
      </c>
      <c r="AD84" s="1">
        <v>4</v>
      </c>
      <c r="AE84" s="1">
        <v>20</v>
      </c>
      <c r="AG84" s="6">
        <f t="shared" si="40"/>
        <v>0.77777777777777779</v>
      </c>
      <c r="AI84" s="8">
        <v>19.333333333333332</v>
      </c>
      <c r="AJ84" s="1">
        <v>10</v>
      </c>
      <c r="AK84" s="8"/>
      <c r="AL84" s="1">
        <v>9</v>
      </c>
      <c r="AM84" s="8">
        <v>9.3333333333333339</v>
      </c>
      <c r="AN84" s="8">
        <v>10.333333333333334</v>
      </c>
      <c r="AO84" s="8">
        <v>7</v>
      </c>
      <c r="AP84" s="8"/>
      <c r="AQ84" s="8">
        <v>10.666666666666666</v>
      </c>
      <c r="AS84" s="8">
        <f t="shared" si="41"/>
        <v>75.666666666666671</v>
      </c>
    </row>
    <row r="85" spans="1:45" x14ac:dyDescent="0.25">
      <c r="A85" s="1" t="s">
        <v>233</v>
      </c>
      <c r="B85" s="1">
        <v>61</v>
      </c>
      <c r="C85" s="1">
        <v>47</v>
      </c>
      <c r="D85" s="1">
        <v>13</v>
      </c>
      <c r="E85" s="1">
        <v>7</v>
      </c>
      <c r="F85" s="1">
        <v>11</v>
      </c>
      <c r="G85" s="1">
        <v>1</v>
      </c>
      <c r="J85" s="1">
        <v>12</v>
      </c>
      <c r="K85" s="1">
        <v>10</v>
      </c>
      <c r="L85" s="1">
        <v>8</v>
      </c>
      <c r="N85" s="1">
        <v>6</v>
      </c>
      <c r="O85" s="1">
        <v>16</v>
      </c>
      <c r="T85" s="6">
        <f t="shared" si="37"/>
        <v>0.23404255319148937</v>
      </c>
      <c r="U85" s="6">
        <f t="shared" si="38"/>
        <v>0.25531914893617019</v>
      </c>
      <c r="V85" s="6">
        <f t="shared" si="39"/>
        <v>0.4098360655737705</v>
      </c>
      <c r="X85" s="1">
        <v>27</v>
      </c>
      <c r="Y85" s="1">
        <v>18</v>
      </c>
      <c r="Z85" s="1">
        <v>15</v>
      </c>
      <c r="AC85" s="1">
        <f>SUM(X85:AB85)</f>
        <v>60</v>
      </c>
      <c r="AG85" s="6">
        <f t="shared" si="40"/>
        <v>0.75</v>
      </c>
      <c r="AI85" s="8">
        <v>1.3333333333333333</v>
      </c>
      <c r="AL85" s="8">
        <v>7</v>
      </c>
      <c r="AM85" s="8">
        <v>56</v>
      </c>
      <c r="AN85" s="8">
        <v>4.666666666666667</v>
      </c>
      <c r="AO85" s="8">
        <v>9.3333333333333339</v>
      </c>
      <c r="AP85" s="1">
        <v>5</v>
      </c>
      <c r="AQ85" s="8">
        <v>10.333333333333334</v>
      </c>
      <c r="AS85" s="8">
        <f t="shared" si="41"/>
        <v>93.666666666666657</v>
      </c>
    </row>
    <row r="86" spans="1:45" x14ac:dyDescent="0.25">
      <c r="A86" s="1" t="s">
        <v>225</v>
      </c>
      <c r="B86" s="1">
        <v>44</v>
      </c>
      <c r="C86" s="1">
        <v>31</v>
      </c>
      <c r="D86" s="1">
        <v>13</v>
      </c>
      <c r="E86" s="1">
        <v>6</v>
      </c>
      <c r="F86" s="1">
        <v>9</v>
      </c>
      <c r="J86" s="1">
        <v>9</v>
      </c>
      <c r="K86" s="1">
        <v>9</v>
      </c>
      <c r="L86" s="1">
        <v>11</v>
      </c>
      <c r="N86" s="1">
        <v>2</v>
      </c>
      <c r="O86" s="1">
        <v>14</v>
      </c>
      <c r="P86" s="1">
        <v>1</v>
      </c>
      <c r="T86" s="6">
        <f t="shared" si="37"/>
        <v>0.29032258064516131</v>
      </c>
      <c r="U86" s="6">
        <f t="shared" si="38"/>
        <v>0.29032258064516131</v>
      </c>
      <c r="V86" s="6">
        <f t="shared" si="39"/>
        <v>0.5</v>
      </c>
      <c r="Y86" s="1">
        <v>7</v>
      </c>
      <c r="Z86" s="1">
        <v>5</v>
      </c>
      <c r="AC86" s="1">
        <f>SUM(X86:Z86)</f>
        <v>12</v>
      </c>
      <c r="AG86" s="6">
        <f t="shared" si="40"/>
        <v>0.58333333333333337</v>
      </c>
      <c r="AI86" s="8"/>
      <c r="AK86" s="8"/>
      <c r="AL86" s="8"/>
      <c r="AO86" s="8">
        <v>20.333333333333332</v>
      </c>
      <c r="AP86" s="8">
        <v>42</v>
      </c>
      <c r="AQ86" s="8">
        <v>3.3333333333333335</v>
      </c>
      <c r="AS86" s="8">
        <f t="shared" si="41"/>
        <v>65.666666666666657</v>
      </c>
    </row>
    <row r="87" spans="1:45" x14ac:dyDescent="0.25">
      <c r="A87" s="1" t="s">
        <v>291</v>
      </c>
      <c r="B87" s="1">
        <v>20</v>
      </c>
      <c r="C87" s="1">
        <v>16</v>
      </c>
      <c r="D87" s="1">
        <v>5</v>
      </c>
      <c r="E87" s="1">
        <v>6</v>
      </c>
      <c r="F87" s="1">
        <v>3</v>
      </c>
      <c r="G87" s="1">
        <v>1</v>
      </c>
      <c r="J87" s="1">
        <v>4</v>
      </c>
      <c r="K87" s="1">
        <v>1</v>
      </c>
      <c r="L87" s="1">
        <v>3</v>
      </c>
      <c r="N87" s="1">
        <v>1</v>
      </c>
      <c r="O87" s="1">
        <v>3</v>
      </c>
      <c r="T87" s="6">
        <f t="shared" si="37"/>
        <v>0.1875</v>
      </c>
      <c r="U87" s="6">
        <f t="shared" si="38"/>
        <v>0.25</v>
      </c>
      <c r="V87" s="6">
        <f t="shared" si="39"/>
        <v>0.35</v>
      </c>
      <c r="Y87" s="1">
        <v>3</v>
      </c>
      <c r="Z87" s="1">
        <v>4</v>
      </c>
      <c r="AC87" s="1">
        <f>SUM(X87:AB87)</f>
        <v>7</v>
      </c>
      <c r="AG87" s="6">
        <f t="shared" si="40"/>
        <v>0.42857142857142855</v>
      </c>
      <c r="AL87" s="8">
        <v>0.66666666666666663</v>
      </c>
      <c r="AM87" s="1">
        <v>6</v>
      </c>
      <c r="AO87" s="1">
        <v>10</v>
      </c>
      <c r="AP87" s="1">
        <v>3</v>
      </c>
      <c r="AQ87" s="1">
        <v>12</v>
      </c>
      <c r="AS87" s="8">
        <f t="shared" si="41"/>
        <v>31.666666666666668</v>
      </c>
    </row>
    <row r="88" spans="1:45" x14ac:dyDescent="0.25">
      <c r="A88" s="1" t="s">
        <v>226</v>
      </c>
      <c r="B88" s="1">
        <v>58</v>
      </c>
      <c r="C88" s="1">
        <v>44</v>
      </c>
      <c r="D88" s="1">
        <v>16</v>
      </c>
      <c r="E88" s="1">
        <v>10</v>
      </c>
      <c r="F88" s="1">
        <v>14</v>
      </c>
      <c r="J88" s="1">
        <v>14</v>
      </c>
      <c r="K88" s="1">
        <v>5</v>
      </c>
      <c r="L88" s="1">
        <v>12</v>
      </c>
      <c r="N88" s="1">
        <v>1</v>
      </c>
      <c r="O88" s="1">
        <v>21</v>
      </c>
      <c r="Q88" s="1">
        <v>1</v>
      </c>
      <c r="T88" s="6">
        <f t="shared" si="37"/>
        <v>0.31818181818181818</v>
      </c>
      <c r="U88" s="6">
        <f t="shared" si="38"/>
        <v>0.31818181818181818</v>
      </c>
      <c r="V88" s="6">
        <f t="shared" si="39"/>
        <v>0.47368421052631576</v>
      </c>
      <c r="X88" s="1">
        <v>3</v>
      </c>
      <c r="Y88" s="1">
        <v>119</v>
      </c>
      <c r="Z88" s="1">
        <v>10</v>
      </c>
      <c r="AA88" s="1">
        <v>3</v>
      </c>
      <c r="AC88" s="1">
        <f>SUM(X88:Z88)</f>
        <v>132</v>
      </c>
      <c r="AG88" s="6">
        <f t="shared" si="40"/>
        <v>0.9242424242424242</v>
      </c>
      <c r="AI88" s="8"/>
      <c r="AK88" s="8">
        <v>84.333333333333329</v>
      </c>
      <c r="AL88" s="1">
        <v>5</v>
      </c>
      <c r="AN88" s="8"/>
      <c r="AO88" s="8">
        <v>0.66666666666666663</v>
      </c>
      <c r="AS88" s="8">
        <f t="shared" si="41"/>
        <v>90</v>
      </c>
    </row>
    <row r="89" spans="1:45" x14ac:dyDescent="0.25">
      <c r="A89" s="1" t="s">
        <v>232</v>
      </c>
      <c r="B89" s="1">
        <v>7</v>
      </c>
      <c r="C89" s="1">
        <v>4</v>
      </c>
      <c r="D89" s="1">
        <v>1</v>
      </c>
      <c r="E89" s="1">
        <v>1</v>
      </c>
      <c r="K89" s="1">
        <v>1</v>
      </c>
      <c r="L89" s="1">
        <v>3</v>
      </c>
      <c r="O89" s="1">
        <v>1</v>
      </c>
      <c r="T89" s="6">
        <f t="shared" si="37"/>
        <v>0</v>
      </c>
      <c r="U89" s="6">
        <f t="shared" si="38"/>
        <v>0</v>
      </c>
      <c r="V89" s="6">
        <f t="shared" si="39"/>
        <v>0.42857142857142855</v>
      </c>
      <c r="X89" s="1">
        <v>2</v>
      </c>
      <c r="AC89" s="1">
        <f>SUM(X89:AB89)</f>
        <v>2</v>
      </c>
      <c r="AG89" s="6">
        <f t="shared" si="40"/>
        <v>1</v>
      </c>
      <c r="AN89" s="1">
        <v>2</v>
      </c>
      <c r="AO89" s="8">
        <v>2</v>
      </c>
      <c r="AP89" s="1">
        <v>8</v>
      </c>
      <c r="AQ89" s="8">
        <v>1.6666666666666665</v>
      </c>
      <c r="AS89" s="8">
        <f t="shared" si="41"/>
        <v>13.666666666666666</v>
      </c>
    </row>
    <row r="90" spans="1:45" x14ac:dyDescent="0.25">
      <c r="A90" s="1" t="s">
        <v>237</v>
      </c>
      <c r="B90" s="1">
        <v>41</v>
      </c>
      <c r="C90" s="1">
        <v>32</v>
      </c>
      <c r="D90" s="1">
        <v>6</v>
      </c>
      <c r="E90" s="1">
        <v>7</v>
      </c>
      <c r="F90" s="1">
        <v>7</v>
      </c>
      <c r="J90" s="1">
        <v>7</v>
      </c>
      <c r="K90" s="1">
        <v>7</v>
      </c>
      <c r="L90" s="1">
        <v>7</v>
      </c>
      <c r="N90" s="1">
        <v>2</v>
      </c>
      <c r="O90" s="1">
        <v>11</v>
      </c>
      <c r="T90" s="6">
        <f t="shared" si="37"/>
        <v>0.21875</v>
      </c>
      <c r="U90" s="6">
        <f t="shared" si="38"/>
        <v>0.21875</v>
      </c>
      <c r="V90" s="6">
        <f t="shared" si="39"/>
        <v>0.3902439024390244</v>
      </c>
      <c r="X90" s="1">
        <v>21</v>
      </c>
      <c r="Y90" s="1">
        <v>21</v>
      </c>
      <c r="Z90" s="1">
        <v>6</v>
      </c>
      <c r="AC90" s="1">
        <f>SUM(X90:AB90)</f>
        <v>48</v>
      </c>
      <c r="AD90" s="1">
        <v>2</v>
      </c>
      <c r="AE90" s="1">
        <v>8</v>
      </c>
      <c r="AG90" s="6">
        <f t="shared" si="40"/>
        <v>0.875</v>
      </c>
      <c r="AI90" s="8"/>
      <c r="AJ90" s="1">
        <v>5</v>
      </c>
      <c r="AL90" s="1">
        <v>22</v>
      </c>
      <c r="AM90" s="8">
        <v>18.333333333333332</v>
      </c>
      <c r="AN90" s="8">
        <v>18.666666666666668</v>
      </c>
      <c r="AO90" s="1">
        <v>5</v>
      </c>
      <c r="AQ90" s="8"/>
      <c r="AS90" s="8">
        <f t="shared" si="41"/>
        <v>69</v>
      </c>
    </row>
    <row r="91" spans="1:45" x14ac:dyDescent="0.25">
      <c r="A91" s="1" t="s">
        <v>382</v>
      </c>
      <c r="B91" s="1">
        <v>1</v>
      </c>
      <c r="C91" s="1">
        <v>1</v>
      </c>
      <c r="F91" s="1">
        <v>1</v>
      </c>
      <c r="J91" s="1">
        <v>1</v>
      </c>
      <c r="P91" s="1">
        <v>1</v>
      </c>
      <c r="T91" s="6">
        <f t="shared" si="37"/>
        <v>1</v>
      </c>
      <c r="U91" s="6">
        <f t="shared" si="38"/>
        <v>1</v>
      </c>
      <c r="V91" s="6">
        <f t="shared" si="39"/>
        <v>1</v>
      </c>
      <c r="Y91" s="1">
        <v>1</v>
      </c>
      <c r="AC91" s="1">
        <f t="shared" ref="AC91:AC96" si="46">SUM(X91:Z91)</f>
        <v>1</v>
      </c>
      <c r="AG91" s="6">
        <f t="shared" si="40"/>
        <v>1</v>
      </c>
      <c r="AI91" s="8"/>
      <c r="AL91" s="1">
        <v>4</v>
      </c>
      <c r="AQ91" s="8"/>
      <c r="AS91" s="8">
        <f t="shared" si="41"/>
        <v>4</v>
      </c>
    </row>
    <row r="92" spans="1:45" x14ac:dyDescent="0.25">
      <c r="A92" s="1" t="s">
        <v>246</v>
      </c>
      <c r="B92" s="1">
        <v>64</v>
      </c>
      <c r="C92" s="1">
        <v>44</v>
      </c>
      <c r="D92" s="1">
        <v>27</v>
      </c>
      <c r="E92" s="1">
        <v>11</v>
      </c>
      <c r="F92" s="1">
        <v>13</v>
      </c>
      <c r="G92" s="1">
        <v>3</v>
      </c>
      <c r="J92" s="1">
        <v>16</v>
      </c>
      <c r="K92" s="1">
        <v>3</v>
      </c>
      <c r="L92" s="1">
        <v>20</v>
      </c>
      <c r="O92" s="1">
        <v>11</v>
      </c>
      <c r="T92" s="6">
        <f t="shared" si="37"/>
        <v>0.29545454545454547</v>
      </c>
      <c r="U92" s="6">
        <f t="shared" si="38"/>
        <v>0.36363636363636365</v>
      </c>
      <c r="V92" s="6">
        <f t="shared" si="39"/>
        <v>0.515625</v>
      </c>
      <c r="X92" s="1">
        <v>32</v>
      </c>
      <c r="Y92" s="1">
        <v>26</v>
      </c>
      <c r="Z92" s="1">
        <v>12</v>
      </c>
      <c r="AA92" s="1">
        <v>1</v>
      </c>
      <c r="AC92" s="1">
        <f t="shared" si="46"/>
        <v>70</v>
      </c>
      <c r="AG92" s="6">
        <f t="shared" si="40"/>
        <v>0.82857142857142863</v>
      </c>
      <c r="AI92" s="8">
        <v>59</v>
      </c>
      <c r="AL92" s="8">
        <v>12</v>
      </c>
      <c r="AM92" s="1">
        <v>5</v>
      </c>
      <c r="AN92" s="8">
        <v>18.333333333333332</v>
      </c>
      <c r="AO92" s="8"/>
      <c r="AP92" s="8">
        <v>3</v>
      </c>
      <c r="AQ92" s="8">
        <v>0.66666666666666663</v>
      </c>
      <c r="AS92" s="8">
        <f t="shared" si="41"/>
        <v>98</v>
      </c>
    </row>
    <row r="93" spans="1:45" x14ac:dyDescent="0.25">
      <c r="A93" s="1" t="s">
        <v>231</v>
      </c>
      <c r="B93" s="1">
        <v>72</v>
      </c>
      <c r="C93" s="1">
        <v>63</v>
      </c>
      <c r="D93" s="1">
        <v>26</v>
      </c>
      <c r="E93" s="1">
        <v>12</v>
      </c>
      <c r="F93" s="1">
        <v>26</v>
      </c>
      <c r="G93" s="1">
        <v>2</v>
      </c>
      <c r="J93" s="1">
        <v>28</v>
      </c>
      <c r="K93" s="1">
        <v>3</v>
      </c>
      <c r="L93" s="1">
        <v>7</v>
      </c>
      <c r="N93" s="1">
        <v>2</v>
      </c>
      <c r="O93" s="1">
        <v>21</v>
      </c>
      <c r="P93" s="1">
        <v>3</v>
      </c>
      <c r="T93" s="6">
        <f t="shared" si="37"/>
        <v>0.41269841269841268</v>
      </c>
      <c r="U93" s="6">
        <f t="shared" si="38"/>
        <v>0.44444444444444442</v>
      </c>
      <c r="V93" s="6">
        <f t="shared" si="39"/>
        <v>0.4861111111111111</v>
      </c>
      <c r="X93" s="1">
        <v>46</v>
      </c>
      <c r="Y93" s="1">
        <v>32</v>
      </c>
      <c r="Z93" s="1">
        <v>11</v>
      </c>
      <c r="AA93" s="1">
        <v>2</v>
      </c>
      <c r="AC93" s="1">
        <f t="shared" si="46"/>
        <v>89</v>
      </c>
      <c r="AG93" s="6">
        <f t="shared" si="40"/>
        <v>0.8764044943820225</v>
      </c>
      <c r="AI93" s="1">
        <v>3</v>
      </c>
      <c r="AL93" s="8">
        <v>63.666666666666664</v>
      </c>
      <c r="AN93" s="8">
        <v>39</v>
      </c>
      <c r="AP93" s="8"/>
      <c r="AQ93" s="8"/>
      <c r="AS93" s="8">
        <f t="shared" si="41"/>
        <v>105.66666666666666</v>
      </c>
    </row>
    <row r="94" spans="1:45" x14ac:dyDescent="0.25">
      <c r="A94" s="1" t="s">
        <v>247</v>
      </c>
      <c r="B94" s="1">
        <v>32</v>
      </c>
      <c r="C94" s="1">
        <v>28</v>
      </c>
      <c r="D94" s="1">
        <v>7</v>
      </c>
      <c r="E94" s="1">
        <v>6</v>
      </c>
      <c r="F94" s="1">
        <v>6</v>
      </c>
      <c r="G94" s="1">
        <v>1</v>
      </c>
      <c r="J94" s="1">
        <v>7</v>
      </c>
      <c r="K94" s="1">
        <v>1</v>
      </c>
      <c r="L94" s="1">
        <v>4</v>
      </c>
      <c r="O94" s="1">
        <v>4</v>
      </c>
      <c r="T94" s="6">
        <f t="shared" si="37"/>
        <v>0.21428571428571427</v>
      </c>
      <c r="U94" s="6">
        <f t="shared" si="38"/>
        <v>0.25</v>
      </c>
      <c r="V94" s="6">
        <f t="shared" si="39"/>
        <v>0.3125</v>
      </c>
      <c r="X94" s="1">
        <v>5</v>
      </c>
      <c r="Y94" s="1">
        <v>8</v>
      </c>
      <c r="Z94" s="1">
        <v>7</v>
      </c>
      <c r="AC94" s="1">
        <f t="shared" si="46"/>
        <v>20</v>
      </c>
      <c r="AD94" s="1">
        <v>4</v>
      </c>
      <c r="AE94" s="1">
        <v>1</v>
      </c>
      <c r="AG94" s="6">
        <f t="shared" si="40"/>
        <v>0.65</v>
      </c>
      <c r="AJ94" s="8">
        <v>5</v>
      </c>
      <c r="AK94" s="8"/>
      <c r="AL94" s="8"/>
      <c r="AM94" s="1">
        <v>7</v>
      </c>
      <c r="AN94" s="8">
        <v>5</v>
      </c>
      <c r="AO94" s="1">
        <v>27</v>
      </c>
      <c r="AP94" s="1">
        <v>9</v>
      </c>
      <c r="AQ94" s="8">
        <v>5</v>
      </c>
      <c r="AS94" s="8">
        <f t="shared" si="41"/>
        <v>58</v>
      </c>
    </row>
    <row r="95" spans="1:45" x14ac:dyDescent="0.25">
      <c r="A95" s="1" t="s">
        <v>249</v>
      </c>
      <c r="B95" s="1">
        <v>21</v>
      </c>
      <c r="C95" s="1">
        <v>15</v>
      </c>
      <c r="D95" s="1">
        <v>4</v>
      </c>
      <c r="F95" s="1">
        <v>2</v>
      </c>
      <c r="J95" s="1">
        <v>2</v>
      </c>
      <c r="K95" s="1">
        <v>5</v>
      </c>
      <c r="L95" s="1">
        <v>6</v>
      </c>
      <c r="O95" s="1">
        <v>5</v>
      </c>
      <c r="T95" s="6">
        <f t="shared" si="37"/>
        <v>0.13333333333333333</v>
      </c>
      <c r="U95" s="6">
        <f t="shared" si="38"/>
        <v>0.13333333333333333</v>
      </c>
      <c r="V95" s="6">
        <f t="shared" si="39"/>
        <v>0.38095238095238093</v>
      </c>
      <c r="X95" s="1">
        <v>3</v>
      </c>
      <c r="Y95" s="1">
        <v>1</v>
      </c>
      <c r="Z95" s="1">
        <v>4</v>
      </c>
      <c r="AA95" s="1">
        <v>1</v>
      </c>
      <c r="AC95" s="1">
        <f t="shared" si="46"/>
        <v>8</v>
      </c>
      <c r="AG95" s="6">
        <f t="shared" si="40"/>
        <v>0.5</v>
      </c>
      <c r="AM95" s="8">
        <v>3.6666666666666665</v>
      </c>
      <c r="AO95" s="8">
        <v>17.666666666666668</v>
      </c>
      <c r="AQ95" s="8">
        <v>14.333333333333334</v>
      </c>
      <c r="AS95" s="8">
        <f t="shared" si="41"/>
        <v>35.666666666666671</v>
      </c>
    </row>
    <row r="96" spans="1:45" x14ac:dyDescent="0.25">
      <c r="A96" s="1" t="s">
        <v>227</v>
      </c>
      <c r="B96" s="1">
        <v>77</v>
      </c>
      <c r="C96" s="1">
        <v>64</v>
      </c>
      <c r="D96" s="1">
        <v>28</v>
      </c>
      <c r="E96" s="1">
        <v>6</v>
      </c>
      <c r="F96" s="1">
        <v>28</v>
      </c>
      <c r="G96" s="1">
        <v>3</v>
      </c>
      <c r="J96" s="1">
        <v>31</v>
      </c>
      <c r="K96" s="1">
        <v>5</v>
      </c>
      <c r="L96" s="1">
        <v>11</v>
      </c>
      <c r="N96" s="1">
        <v>2</v>
      </c>
      <c r="O96" s="1">
        <v>24</v>
      </c>
      <c r="P96" s="1">
        <v>3</v>
      </c>
      <c r="T96" s="6">
        <f t="shared" si="37"/>
        <v>0.4375</v>
      </c>
      <c r="U96" s="6">
        <f t="shared" si="38"/>
        <v>0.484375</v>
      </c>
      <c r="V96" s="6">
        <f t="shared" si="39"/>
        <v>0.53246753246753242</v>
      </c>
      <c r="X96" s="1">
        <v>11</v>
      </c>
      <c r="Y96" s="1">
        <v>54</v>
      </c>
      <c r="Z96" s="1">
        <v>12</v>
      </c>
      <c r="AC96" s="1">
        <f t="shared" si="46"/>
        <v>77</v>
      </c>
      <c r="AD96" s="1">
        <v>13</v>
      </c>
      <c r="AE96" s="1">
        <v>141</v>
      </c>
      <c r="AF96" s="1">
        <v>4</v>
      </c>
      <c r="AG96" s="6">
        <f t="shared" si="40"/>
        <v>0.8441558441558441</v>
      </c>
      <c r="AJ96" s="8">
        <v>101.33333333333333</v>
      </c>
      <c r="AK96" s="1">
        <v>5</v>
      </c>
      <c r="AL96" s="8"/>
      <c r="AM96" s="1">
        <v>5</v>
      </c>
      <c r="AN96" s="8"/>
      <c r="AQ96" s="8"/>
      <c r="AS96" s="8">
        <f t="shared" si="41"/>
        <v>111.33333333333333</v>
      </c>
    </row>
    <row r="98" spans="1:45" x14ac:dyDescent="0.25">
      <c r="A98" s="5" t="s">
        <v>35</v>
      </c>
      <c r="B98" s="5">
        <f t="shared" ref="B98:R98" si="47">SUM(B77:B97)</f>
        <v>689</v>
      </c>
      <c r="C98" s="5">
        <f t="shared" si="47"/>
        <v>549</v>
      </c>
      <c r="D98" s="5">
        <f t="shared" si="47"/>
        <v>182</v>
      </c>
      <c r="E98" s="5">
        <f t="shared" si="47"/>
        <v>99</v>
      </c>
      <c r="F98" s="5">
        <f t="shared" si="47"/>
        <v>163</v>
      </c>
      <c r="G98" s="5">
        <f t="shared" si="47"/>
        <v>19</v>
      </c>
      <c r="H98" s="5">
        <f t="shared" si="47"/>
        <v>0</v>
      </c>
      <c r="I98" s="5">
        <f t="shared" si="47"/>
        <v>1</v>
      </c>
      <c r="J98" s="5">
        <f t="shared" si="47"/>
        <v>185</v>
      </c>
      <c r="K98" s="5">
        <f t="shared" si="47"/>
        <v>68</v>
      </c>
      <c r="L98" s="5">
        <f t="shared" si="47"/>
        <v>121</v>
      </c>
      <c r="M98" s="5">
        <f t="shared" si="47"/>
        <v>0</v>
      </c>
      <c r="N98" s="5">
        <f t="shared" si="47"/>
        <v>18</v>
      </c>
      <c r="O98" s="5">
        <f t="shared" si="47"/>
        <v>176</v>
      </c>
      <c r="P98" s="5">
        <f t="shared" si="47"/>
        <v>11</v>
      </c>
      <c r="Q98" s="5">
        <f t="shared" si="47"/>
        <v>1</v>
      </c>
      <c r="R98" s="5">
        <f t="shared" si="47"/>
        <v>0</v>
      </c>
      <c r="S98" s="5"/>
      <c r="T98" s="6">
        <f>SUM(F98/C98)</f>
        <v>0.29690346083788705</v>
      </c>
      <c r="U98" s="6">
        <f>SUM(J98/C98)</f>
        <v>0.33697632058287796</v>
      </c>
      <c r="V98" s="6">
        <f>SUM((L98+M98+N98+F98)/(C98+L98+M98+N98+R98))</f>
        <v>0.43895348837209303</v>
      </c>
      <c r="W98" s="5"/>
      <c r="X98" s="5">
        <f>SUM(X77:X97)</f>
        <v>205</v>
      </c>
      <c r="Y98" s="5">
        <f>SUM(Y77:Y97)</f>
        <v>370</v>
      </c>
      <c r="Z98" s="5">
        <f>SUM(Z77:Z97)</f>
        <v>111</v>
      </c>
      <c r="AA98" s="5">
        <v>5</v>
      </c>
      <c r="AB98" s="5"/>
      <c r="AC98" s="1">
        <f>SUM(X98:Z98)</f>
        <v>686</v>
      </c>
      <c r="AD98" s="5">
        <f>SUM(AD77:AD97)</f>
        <v>24</v>
      </c>
      <c r="AE98" s="5">
        <f>SUM(AE77:AE97)</f>
        <v>171</v>
      </c>
      <c r="AF98" s="5">
        <f>SUM(AF77:AF97)</f>
        <v>4</v>
      </c>
      <c r="AG98" s="6">
        <f>SUM((X98+Y98)/(X98+Y98+Z98))</f>
        <v>0.83819241982507287</v>
      </c>
      <c r="AH98" s="5"/>
      <c r="AI98" s="18">
        <f t="shared" ref="AI98:AR98" si="48">SUM(AI77:AI97)</f>
        <v>123.33333333333334</v>
      </c>
      <c r="AJ98" s="18">
        <f t="shared" si="48"/>
        <v>123.33333333333333</v>
      </c>
      <c r="AK98" s="18">
        <f t="shared" si="48"/>
        <v>123.33333333333333</v>
      </c>
      <c r="AL98" s="18">
        <f t="shared" si="48"/>
        <v>123.33333333333334</v>
      </c>
      <c r="AM98" s="18">
        <f t="shared" si="48"/>
        <v>123.33333333333334</v>
      </c>
      <c r="AN98" s="18">
        <f t="shared" si="48"/>
        <v>123.33333333333333</v>
      </c>
      <c r="AO98" s="18">
        <f t="shared" si="48"/>
        <v>123.33333333333334</v>
      </c>
      <c r="AP98" s="18">
        <f t="shared" si="48"/>
        <v>123.33333333333334</v>
      </c>
      <c r="AQ98" s="18">
        <f t="shared" si="48"/>
        <v>123.33333333333333</v>
      </c>
      <c r="AR98" s="18">
        <f t="shared" si="48"/>
        <v>0</v>
      </c>
    </row>
    <row r="99" spans="1:45" x14ac:dyDescent="0.25">
      <c r="A99" s="2" t="s">
        <v>113</v>
      </c>
      <c r="B99" s="2" t="s">
        <v>0</v>
      </c>
      <c r="C99" s="2" t="s">
        <v>1</v>
      </c>
      <c r="D99" s="2" t="s">
        <v>33</v>
      </c>
      <c r="E99" s="2" t="s">
        <v>2</v>
      </c>
      <c r="F99" s="2" t="s">
        <v>3</v>
      </c>
      <c r="G99" s="2" t="s">
        <v>4</v>
      </c>
      <c r="H99" s="2" t="s">
        <v>5</v>
      </c>
      <c r="I99" s="2" t="s">
        <v>6</v>
      </c>
      <c r="J99" s="2" t="s">
        <v>7</v>
      </c>
      <c r="K99" s="2" t="s">
        <v>8</v>
      </c>
      <c r="L99" s="2" t="s">
        <v>9</v>
      </c>
      <c r="M99" s="2" t="s">
        <v>10</v>
      </c>
      <c r="N99" s="2" t="s">
        <v>11</v>
      </c>
      <c r="O99" s="2" t="s">
        <v>12</v>
      </c>
      <c r="P99" s="2" t="s">
        <v>13</v>
      </c>
      <c r="Q99" s="2" t="s">
        <v>14</v>
      </c>
      <c r="R99" s="2" t="s">
        <v>15</v>
      </c>
      <c r="S99" s="2"/>
      <c r="T99" s="7" t="s">
        <v>16</v>
      </c>
      <c r="U99" s="7" t="s">
        <v>17</v>
      </c>
      <c r="V99" s="7" t="s">
        <v>18</v>
      </c>
      <c r="W99" s="2"/>
      <c r="X99" s="2" t="s">
        <v>19</v>
      </c>
      <c r="Y99" s="2" t="s">
        <v>20</v>
      </c>
      <c r="Z99" s="2" t="s">
        <v>21</v>
      </c>
      <c r="AA99" s="2" t="s">
        <v>50</v>
      </c>
      <c r="AB99" s="2" t="s">
        <v>51</v>
      </c>
      <c r="AC99" s="2" t="s">
        <v>52</v>
      </c>
      <c r="AD99" s="2" t="s">
        <v>22</v>
      </c>
      <c r="AE99" s="2" t="s">
        <v>12</v>
      </c>
      <c r="AF99" s="2" t="s">
        <v>13</v>
      </c>
      <c r="AG99" s="7" t="s">
        <v>23</v>
      </c>
      <c r="AH99" s="2"/>
      <c r="AI99" s="4" t="s">
        <v>24</v>
      </c>
      <c r="AJ99" s="4" t="s">
        <v>25</v>
      </c>
      <c r="AK99" s="4" t="s">
        <v>26</v>
      </c>
      <c r="AL99" s="4" t="s">
        <v>4</v>
      </c>
      <c r="AM99" s="4" t="s">
        <v>5</v>
      </c>
      <c r="AN99" s="4" t="s">
        <v>27</v>
      </c>
      <c r="AO99" s="4" t="s">
        <v>28</v>
      </c>
      <c r="AP99" s="4" t="s">
        <v>29</v>
      </c>
      <c r="AQ99" s="4" t="s">
        <v>30</v>
      </c>
      <c r="AR99" s="4" t="s">
        <v>34</v>
      </c>
      <c r="AS99" s="4" t="s">
        <v>31</v>
      </c>
    </row>
    <row r="100" spans="1:45" x14ac:dyDescent="0.25">
      <c r="A100" s="1" t="s">
        <v>417</v>
      </c>
      <c r="B100" s="1">
        <v>30</v>
      </c>
      <c r="C100" s="1">
        <v>27</v>
      </c>
      <c r="D100" s="1">
        <v>10</v>
      </c>
      <c r="E100" s="1">
        <v>10</v>
      </c>
      <c r="F100" s="1">
        <v>9</v>
      </c>
      <c r="G100" s="1">
        <v>2</v>
      </c>
      <c r="H100" s="1">
        <v>1</v>
      </c>
      <c r="I100" s="1">
        <v>2</v>
      </c>
      <c r="J100" s="1">
        <v>19</v>
      </c>
      <c r="K100" s="1">
        <v>7</v>
      </c>
      <c r="L100" s="1">
        <v>3</v>
      </c>
      <c r="O100" s="1">
        <v>6</v>
      </c>
      <c r="P100" s="1">
        <v>1</v>
      </c>
      <c r="T100" s="6">
        <f t="shared" ref="T100:T120" si="49">SUM(F100/C100)</f>
        <v>0.33333333333333331</v>
      </c>
      <c r="U100" s="6">
        <f t="shared" ref="U100:U120" si="50">SUM(J100/C100)</f>
        <v>0.70370370370370372</v>
      </c>
      <c r="V100" s="6">
        <f t="shared" ref="V100:V120" si="51">SUM((L100+M100+N100+F100)/(C100+L100+M100+N100+R100))</f>
        <v>0.4</v>
      </c>
      <c r="X100" s="1">
        <v>2</v>
      </c>
      <c r="Y100" s="1">
        <v>3</v>
      </c>
      <c r="AA100" s="1">
        <v>1</v>
      </c>
      <c r="AC100" s="1">
        <f>SUM(X100:Z100)</f>
        <v>5</v>
      </c>
      <c r="AG100" s="6">
        <f t="shared" ref="AG100:AG120" si="52">SUM((X100+Y100)/(X100+Y100+Z100))</f>
        <v>1</v>
      </c>
      <c r="AJ100" s="8"/>
      <c r="AL100" s="8"/>
      <c r="AM100" s="1">
        <v>8</v>
      </c>
      <c r="AO100" s="1">
        <v>7</v>
      </c>
      <c r="AP100" s="1">
        <v>16</v>
      </c>
      <c r="AQ100" s="1">
        <v>16</v>
      </c>
      <c r="AS100" s="8">
        <f t="shared" ref="AS100:AS120" si="53">SUM(AI100:AR100)</f>
        <v>47</v>
      </c>
    </row>
    <row r="101" spans="1:45" x14ac:dyDescent="0.25">
      <c r="A101" s="1" t="s">
        <v>319</v>
      </c>
      <c r="B101" s="1">
        <v>65</v>
      </c>
      <c r="C101" s="1">
        <v>50</v>
      </c>
      <c r="D101" s="1">
        <v>30</v>
      </c>
      <c r="E101" s="1">
        <v>19</v>
      </c>
      <c r="F101" s="1">
        <v>23</v>
      </c>
      <c r="G101" s="1">
        <v>4</v>
      </c>
      <c r="H101" s="1">
        <v>1</v>
      </c>
      <c r="I101" s="1">
        <v>2</v>
      </c>
      <c r="J101" s="1">
        <v>30</v>
      </c>
      <c r="K101" s="1">
        <v>1</v>
      </c>
      <c r="L101" s="1">
        <v>15</v>
      </c>
      <c r="O101" s="1">
        <v>16</v>
      </c>
      <c r="T101" s="6">
        <f t="shared" si="49"/>
        <v>0.46</v>
      </c>
      <c r="U101" s="6">
        <f t="shared" si="50"/>
        <v>0.6</v>
      </c>
      <c r="V101" s="6">
        <f t="shared" si="51"/>
        <v>0.58461538461538465</v>
      </c>
      <c r="X101" s="1">
        <v>23</v>
      </c>
      <c r="Y101" s="1">
        <v>53</v>
      </c>
      <c r="Z101" s="1">
        <v>2</v>
      </c>
      <c r="AA101" s="1">
        <v>2</v>
      </c>
      <c r="AB101" s="1">
        <v>1</v>
      </c>
      <c r="AC101" s="1">
        <f>SUM(X101:Z101)</f>
        <v>78</v>
      </c>
      <c r="AG101" s="6">
        <f t="shared" si="52"/>
        <v>0.97435897435897434</v>
      </c>
      <c r="AI101" s="8">
        <v>26.333333333333332</v>
      </c>
      <c r="AK101" s="8">
        <v>32.333333333333336</v>
      </c>
      <c r="AM101" s="8">
        <v>25.333333333333332</v>
      </c>
      <c r="AO101" s="1">
        <v>2</v>
      </c>
      <c r="AS101" s="8">
        <f t="shared" si="53"/>
        <v>86</v>
      </c>
    </row>
    <row r="102" spans="1:45" x14ac:dyDescent="0.25">
      <c r="A102" s="1" t="s">
        <v>154</v>
      </c>
      <c r="B102" s="1">
        <v>32</v>
      </c>
      <c r="C102" s="1">
        <v>23</v>
      </c>
      <c r="D102" s="1">
        <v>16</v>
      </c>
      <c r="E102" s="1">
        <v>7</v>
      </c>
      <c r="F102" s="1">
        <v>11</v>
      </c>
      <c r="G102" s="1">
        <v>2</v>
      </c>
      <c r="J102" s="1">
        <v>13</v>
      </c>
      <c r="L102" s="1">
        <v>8</v>
      </c>
      <c r="N102" s="1">
        <v>1</v>
      </c>
      <c r="O102" s="1">
        <v>5</v>
      </c>
      <c r="T102" s="6">
        <f t="shared" si="49"/>
        <v>0.47826086956521741</v>
      </c>
      <c r="U102" s="6">
        <f t="shared" si="50"/>
        <v>0.56521739130434778</v>
      </c>
      <c r="V102" s="6">
        <f t="shared" si="51"/>
        <v>0.625</v>
      </c>
      <c r="X102" s="1">
        <v>6</v>
      </c>
      <c r="Y102" s="1">
        <v>23</v>
      </c>
      <c r="Z102" s="1">
        <v>1</v>
      </c>
      <c r="AC102" s="1">
        <f>SUM(X102:AB102)</f>
        <v>30</v>
      </c>
      <c r="AD102" s="1">
        <v>3</v>
      </c>
      <c r="AE102" s="1">
        <v>5</v>
      </c>
      <c r="AF102" s="1">
        <v>1</v>
      </c>
      <c r="AG102" s="6">
        <f t="shared" si="52"/>
        <v>0.96666666666666667</v>
      </c>
      <c r="AI102" s="8"/>
      <c r="AJ102" s="1">
        <v>19</v>
      </c>
      <c r="AK102" s="1">
        <v>2</v>
      </c>
      <c r="AM102" s="1">
        <v>9</v>
      </c>
      <c r="AO102" s="8"/>
      <c r="AP102" s="8">
        <v>6</v>
      </c>
      <c r="AQ102" s="8">
        <v>1</v>
      </c>
      <c r="AS102" s="8">
        <f t="shared" si="53"/>
        <v>37</v>
      </c>
    </row>
    <row r="103" spans="1:45" x14ac:dyDescent="0.25">
      <c r="A103" s="1" t="s">
        <v>168</v>
      </c>
      <c r="B103" s="1">
        <v>57</v>
      </c>
      <c r="C103" s="1">
        <v>47</v>
      </c>
      <c r="D103" s="1">
        <v>18</v>
      </c>
      <c r="E103" s="1">
        <v>11</v>
      </c>
      <c r="F103" s="1">
        <v>17</v>
      </c>
      <c r="H103" s="1">
        <v>2</v>
      </c>
      <c r="J103" s="1">
        <v>21</v>
      </c>
      <c r="K103" s="1">
        <v>8</v>
      </c>
      <c r="L103" s="1">
        <v>9</v>
      </c>
      <c r="O103" s="1">
        <v>7</v>
      </c>
      <c r="P103" s="1">
        <v>1</v>
      </c>
      <c r="T103" s="6">
        <f t="shared" si="49"/>
        <v>0.36170212765957449</v>
      </c>
      <c r="U103" s="6">
        <f t="shared" si="50"/>
        <v>0.44680851063829785</v>
      </c>
      <c r="V103" s="6">
        <f t="shared" si="51"/>
        <v>0.4642857142857143</v>
      </c>
      <c r="X103" s="1">
        <v>8</v>
      </c>
      <c r="Y103" s="1">
        <v>7</v>
      </c>
      <c r="Z103" s="1">
        <v>4</v>
      </c>
      <c r="AA103" s="1">
        <v>1</v>
      </c>
      <c r="AC103" s="1">
        <f>SUM(X103:Z103)</f>
        <v>19</v>
      </c>
      <c r="AG103" s="6">
        <f t="shared" si="52"/>
        <v>0.78947368421052633</v>
      </c>
      <c r="AJ103" s="8"/>
      <c r="AL103" s="8">
        <v>25</v>
      </c>
      <c r="AM103" s="1">
        <v>6</v>
      </c>
      <c r="AN103" s="1">
        <v>3</v>
      </c>
      <c r="AO103" s="1">
        <v>16</v>
      </c>
      <c r="AP103" s="1">
        <v>27</v>
      </c>
      <c r="AQ103" s="8">
        <v>5</v>
      </c>
      <c r="AS103" s="8">
        <f t="shared" si="53"/>
        <v>82</v>
      </c>
    </row>
    <row r="104" spans="1:45" x14ac:dyDescent="0.25">
      <c r="A104" s="1" t="s">
        <v>117</v>
      </c>
      <c r="B104" s="1">
        <v>84</v>
      </c>
      <c r="C104" s="1">
        <v>70</v>
      </c>
      <c r="D104" s="1">
        <v>35</v>
      </c>
      <c r="E104" s="1">
        <v>27</v>
      </c>
      <c r="F104" s="1">
        <v>36</v>
      </c>
      <c r="G104" s="1">
        <v>13</v>
      </c>
      <c r="H104" s="1">
        <v>5</v>
      </c>
      <c r="J104" s="1">
        <v>59</v>
      </c>
      <c r="K104" s="1">
        <v>3</v>
      </c>
      <c r="L104" s="1">
        <v>14</v>
      </c>
      <c r="O104" s="1">
        <v>3</v>
      </c>
      <c r="P104" s="1">
        <v>1</v>
      </c>
      <c r="T104" s="6">
        <f t="shared" si="49"/>
        <v>0.51428571428571423</v>
      </c>
      <c r="U104" s="6">
        <f t="shared" si="50"/>
        <v>0.84285714285714286</v>
      </c>
      <c r="V104" s="6">
        <f t="shared" si="51"/>
        <v>0.59523809523809523</v>
      </c>
      <c r="X104" s="1">
        <v>30</v>
      </c>
      <c r="Y104" s="1">
        <v>83</v>
      </c>
      <c r="Z104" s="1">
        <v>5</v>
      </c>
      <c r="AA104" s="1">
        <v>6</v>
      </c>
      <c r="AC104" s="1">
        <f>SUM(X104:Z104)</f>
        <v>118</v>
      </c>
      <c r="AG104" s="6">
        <f t="shared" si="52"/>
        <v>0.9576271186440678</v>
      </c>
      <c r="AI104" s="8">
        <v>55.333333333333336</v>
      </c>
      <c r="AK104" s="8">
        <v>52.666666666666664</v>
      </c>
      <c r="AN104" s="8"/>
      <c r="AS104" s="8">
        <f t="shared" si="53"/>
        <v>108</v>
      </c>
    </row>
    <row r="105" spans="1:45" x14ac:dyDescent="0.25">
      <c r="A105" s="1" t="s">
        <v>256</v>
      </c>
      <c r="B105" s="1">
        <v>31</v>
      </c>
      <c r="C105" s="1">
        <v>20</v>
      </c>
      <c r="D105" s="1">
        <v>13</v>
      </c>
      <c r="E105" s="1">
        <v>6</v>
      </c>
      <c r="F105" s="1">
        <v>7</v>
      </c>
      <c r="J105" s="1">
        <v>7</v>
      </c>
      <c r="L105" s="1">
        <v>9</v>
      </c>
      <c r="N105" s="1">
        <v>2</v>
      </c>
      <c r="O105" s="1">
        <v>3</v>
      </c>
      <c r="T105" s="6">
        <f t="shared" si="49"/>
        <v>0.35</v>
      </c>
      <c r="U105" s="6">
        <f t="shared" si="50"/>
        <v>0.35</v>
      </c>
      <c r="V105" s="6">
        <f t="shared" si="51"/>
        <v>0.58064516129032262</v>
      </c>
      <c r="Z105" s="1">
        <v>1</v>
      </c>
      <c r="AC105" s="1">
        <f>SUM(X105:AB105)</f>
        <v>1</v>
      </c>
      <c r="AG105" s="6">
        <f t="shared" si="52"/>
        <v>0</v>
      </c>
      <c r="AO105" s="1">
        <v>5</v>
      </c>
      <c r="AP105" s="1">
        <v>32</v>
      </c>
      <c r="AQ105" s="8"/>
      <c r="AS105" s="8">
        <f t="shared" si="53"/>
        <v>37</v>
      </c>
    </row>
    <row r="106" spans="1:45" x14ac:dyDescent="0.25">
      <c r="A106" s="1" t="s">
        <v>151</v>
      </c>
      <c r="B106" s="1">
        <v>45</v>
      </c>
      <c r="C106" s="1">
        <v>34</v>
      </c>
      <c r="D106" s="1">
        <v>20</v>
      </c>
      <c r="E106" s="1">
        <v>8</v>
      </c>
      <c r="F106" s="1">
        <v>9</v>
      </c>
      <c r="G106" s="1">
        <v>1</v>
      </c>
      <c r="J106" s="1">
        <v>10</v>
      </c>
      <c r="K106" s="1">
        <v>6</v>
      </c>
      <c r="L106" s="1">
        <v>11</v>
      </c>
      <c r="O106" s="1">
        <v>5</v>
      </c>
      <c r="T106" s="6">
        <f t="shared" si="49"/>
        <v>0.26470588235294118</v>
      </c>
      <c r="U106" s="6">
        <f t="shared" si="50"/>
        <v>0.29411764705882354</v>
      </c>
      <c r="V106" s="6">
        <f t="shared" si="51"/>
        <v>0.44444444444444442</v>
      </c>
      <c r="X106" s="1">
        <v>2</v>
      </c>
      <c r="Y106" s="1">
        <v>40</v>
      </c>
      <c r="Z106" s="1">
        <v>3</v>
      </c>
      <c r="AA106" s="1">
        <v>1</v>
      </c>
      <c r="AC106" s="1">
        <f t="shared" ref="AC106:AC114" si="54">SUM(X106:Z106)</f>
        <v>45</v>
      </c>
      <c r="AD106" s="1">
        <v>3</v>
      </c>
      <c r="AE106" s="1">
        <v>3</v>
      </c>
      <c r="AG106" s="6">
        <f t="shared" si="52"/>
        <v>0.93333333333333335</v>
      </c>
      <c r="AI106" s="8"/>
      <c r="AJ106" s="1">
        <v>18</v>
      </c>
      <c r="AK106" s="1">
        <v>20</v>
      </c>
      <c r="AN106" s="8"/>
      <c r="AO106" s="1">
        <v>6</v>
      </c>
      <c r="AP106" s="1">
        <v>9</v>
      </c>
      <c r="AQ106" s="1">
        <v>3</v>
      </c>
      <c r="AS106" s="8">
        <f t="shared" si="53"/>
        <v>56</v>
      </c>
    </row>
    <row r="107" spans="1:45" x14ac:dyDescent="0.25">
      <c r="A107" s="1" t="s">
        <v>329</v>
      </c>
      <c r="B107" s="1">
        <v>21</v>
      </c>
      <c r="C107" s="1">
        <v>17</v>
      </c>
      <c r="D107" s="1">
        <v>5</v>
      </c>
      <c r="E107" s="1">
        <v>5</v>
      </c>
      <c r="F107" s="1">
        <v>3</v>
      </c>
      <c r="J107" s="1">
        <v>3</v>
      </c>
      <c r="K107" s="1">
        <v>3</v>
      </c>
      <c r="L107" s="1">
        <v>2</v>
      </c>
      <c r="N107" s="1">
        <v>2</v>
      </c>
      <c r="T107" s="6">
        <f t="shared" si="49"/>
        <v>0.17647058823529413</v>
      </c>
      <c r="U107" s="6">
        <f t="shared" si="50"/>
        <v>0.17647058823529413</v>
      </c>
      <c r="V107" s="6">
        <f t="shared" si="51"/>
        <v>0.33333333333333331</v>
      </c>
      <c r="X107" s="1">
        <v>1</v>
      </c>
      <c r="Y107" s="1">
        <v>1</v>
      </c>
      <c r="AC107" s="1">
        <f t="shared" si="54"/>
        <v>2</v>
      </c>
      <c r="AG107" s="6">
        <f t="shared" si="52"/>
        <v>1</v>
      </c>
      <c r="AO107" s="8">
        <v>19</v>
      </c>
      <c r="AP107" s="8">
        <v>2</v>
      </c>
      <c r="AQ107" s="1">
        <v>12</v>
      </c>
      <c r="AS107" s="8">
        <f t="shared" si="53"/>
        <v>33</v>
      </c>
    </row>
    <row r="108" spans="1:45" x14ac:dyDescent="0.25">
      <c r="A108" s="1" t="s">
        <v>153</v>
      </c>
      <c r="B108" s="1">
        <v>75</v>
      </c>
      <c r="C108" s="1">
        <v>57</v>
      </c>
      <c r="D108" s="1">
        <v>20</v>
      </c>
      <c r="E108" s="1">
        <v>12</v>
      </c>
      <c r="F108" s="1">
        <v>10</v>
      </c>
      <c r="H108" s="1">
        <v>1</v>
      </c>
      <c r="J108" s="1">
        <v>12</v>
      </c>
      <c r="K108" s="1">
        <v>15</v>
      </c>
      <c r="L108" s="1">
        <v>17</v>
      </c>
      <c r="N108" s="1">
        <v>1</v>
      </c>
      <c r="O108" s="1">
        <v>1</v>
      </c>
      <c r="P108" s="1">
        <v>1</v>
      </c>
      <c r="T108" s="6">
        <f t="shared" si="49"/>
        <v>0.17543859649122806</v>
      </c>
      <c r="U108" s="6">
        <f t="shared" si="50"/>
        <v>0.21052631578947367</v>
      </c>
      <c r="V108" s="6">
        <f t="shared" si="51"/>
        <v>0.37333333333333335</v>
      </c>
      <c r="X108" s="1">
        <v>16</v>
      </c>
      <c r="Y108" s="1">
        <v>11</v>
      </c>
      <c r="Z108" s="1">
        <v>5</v>
      </c>
      <c r="AA108" s="1">
        <v>2</v>
      </c>
      <c r="AC108" s="1">
        <f t="shared" si="54"/>
        <v>32</v>
      </c>
      <c r="AG108" s="6">
        <f t="shared" si="52"/>
        <v>0.84375</v>
      </c>
      <c r="AL108" s="1">
        <v>59</v>
      </c>
      <c r="AO108" s="8">
        <v>35</v>
      </c>
      <c r="AP108" s="1">
        <v>9</v>
      </c>
      <c r="AQ108" s="8">
        <v>5</v>
      </c>
      <c r="AS108" s="8">
        <f t="shared" si="53"/>
        <v>108</v>
      </c>
    </row>
    <row r="109" spans="1:45" x14ac:dyDescent="0.25">
      <c r="A109" s="1" t="s">
        <v>497</v>
      </c>
      <c r="B109" s="1">
        <v>17</v>
      </c>
      <c r="C109" s="1">
        <v>14</v>
      </c>
      <c r="D109" s="1">
        <v>2</v>
      </c>
      <c r="E109" s="1">
        <v>3</v>
      </c>
      <c r="F109" s="1">
        <v>3</v>
      </c>
      <c r="J109" s="1">
        <v>3</v>
      </c>
      <c r="K109" s="1">
        <v>5</v>
      </c>
      <c r="L109" s="1">
        <v>3</v>
      </c>
      <c r="O109" s="1">
        <v>2</v>
      </c>
      <c r="T109" s="6">
        <f t="shared" si="49"/>
        <v>0.21428571428571427</v>
      </c>
      <c r="U109" s="6">
        <f t="shared" si="50"/>
        <v>0.21428571428571427</v>
      </c>
      <c r="V109" s="6">
        <f t="shared" si="51"/>
        <v>0.35294117647058826</v>
      </c>
      <c r="Y109" s="1">
        <v>23</v>
      </c>
      <c r="Z109" s="1">
        <v>4</v>
      </c>
      <c r="AC109" s="1">
        <f t="shared" si="54"/>
        <v>27</v>
      </c>
      <c r="AG109" s="6">
        <f t="shared" si="52"/>
        <v>0.85185185185185186</v>
      </c>
      <c r="AJ109" s="8"/>
      <c r="AK109" s="1">
        <v>14</v>
      </c>
      <c r="AO109" s="1">
        <v>7</v>
      </c>
      <c r="AQ109" s="1">
        <v>7</v>
      </c>
      <c r="AS109" s="8">
        <f t="shared" si="53"/>
        <v>28</v>
      </c>
    </row>
    <row r="110" spans="1:45" x14ac:dyDescent="0.25">
      <c r="A110" s="1" t="s">
        <v>155</v>
      </c>
      <c r="B110" s="1">
        <v>50</v>
      </c>
      <c r="C110" s="1">
        <v>43</v>
      </c>
      <c r="D110" s="1">
        <v>20</v>
      </c>
      <c r="E110" s="1">
        <v>27</v>
      </c>
      <c r="F110" s="1">
        <v>19</v>
      </c>
      <c r="G110" s="1">
        <v>5</v>
      </c>
      <c r="H110" s="1">
        <v>3</v>
      </c>
      <c r="I110" s="1">
        <v>1</v>
      </c>
      <c r="J110" s="1">
        <v>33</v>
      </c>
      <c r="K110" s="1">
        <v>5</v>
      </c>
      <c r="L110" s="1">
        <v>6</v>
      </c>
      <c r="N110" s="1">
        <v>1</v>
      </c>
      <c r="O110" s="1">
        <v>5</v>
      </c>
      <c r="P110" s="1">
        <v>1</v>
      </c>
      <c r="T110" s="6">
        <f t="shared" si="49"/>
        <v>0.44186046511627908</v>
      </c>
      <c r="U110" s="6">
        <f t="shared" si="50"/>
        <v>0.76744186046511631</v>
      </c>
      <c r="V110" s="6">
        <f t="shared" si="51"/>
        <v>0.52</v>
      </c>
      <c r="X110" s="1">
        <v>3</v>
      </c>
      <c r="Y110" s="1">
        <v>45</v>
      </c>
      <c r="Z110" s="1">
        <v>2</v>
      </c>
      <c r="AA110" s="1">
        <v>1</v>
      </c>
      <c r="AC110" s="1">
        <f>SUM(X110:Z110)</f>
        <v>50</v>
      </c>
      <c r="AD110" s="1">
        <v>5</v>
      </c>
      <c r="AE110" s="1">
        <v>14</v>
      </c>
      <c r="AG110" s="6">
        <f t="shared" si="52"/>
        <v>0.96</v>
      </c>
      <c r="AI110" s="8"/>
      <c r="AJ110" s="1">
        <v>50</v>
      </c>
      <c r="AK110" s="8"/>
      <c r="AL110" s="1">
        <v>10</v>
      </c>
      <c r="AM110" s="1">
        <v>2</v>
      </c>
      <c r="AP110" s="1">
        <v>3</v>
      </c>
      <c r="AS110" s="8">
        <f t="shared" si="53"/>
        <v>65</v>
      </c>
    </row>
    <row r="111" spans="1:45" x14ac:dyDescent="0.25">
      <c r="A111" s="1" t="s">
        <v>431</v>
      </c>
      <c r="B111" s="1">
        <v>25</v>
      </c>
      <c r="C111" s="1">
        <v>23</v>
      </c>
      <c r="D111" s="1">
        <v>14</v>
      </c>
      <c r="E111" s="1">
        <v>12</v>
      </c>
      <c r="F111" s="1">
        <v>12</v>
      </c>
      <c r="G111" s="1">
        <v>5</v>
      </c>
      <c r="J111" s="1">
        <v>17</v>
      </c>
      <c r="O111" s="1">
        <v>3</v>
      </c>
      <c r="R111" s="1">
        <v>2</v>
      </c>
      <c r="T111" s="6">
        <f t="shared" si="49"/>
        <v>0.52173913043478259</v>
      </c>
      <c r="U111" s="6">
        <f t="shared" si="50"/>
        <v>0.73913043478260865</v>
      </c>
      <c r="V111" s="6">
        <f t="shared" si="51"/>
        <v>0.48</v>
      </c>
      <c r="X111" s="1">
        <v>8</v>
      </c>
      <c r="Y111" s="1">
        <v>15</v>
      </c>
      <c r="Z111" s="1">
        <v>2</v>
      </c>
      <c r="AA111" s="1">
        <v>2</v>
      </c>
      <c r="AC111" s="1">
        <f t="shared" si="54"/>
        <v>25</v>
      </c>
      <c r="AG111" s="6">
        <f t="shared" si="52"/>
        <v>0.92</v>
      </c>
      <c r="AI111" s="8">
        <v>12.666666666666666</v>
      </c>
      <c r="AK111" s="1">
        <v>9</v>
      </c>
      <c r="AM111" s="8">
        <v>13.333333333333334</v>
      </c>
      <c r="AQ111" s="8"/>
      <c r="AS111" s="8">
        <f t="shared" si="53"/>
        <v>35</v>
      </c>
    </row>
    <row r="112" spans="1:45" x14ac:dyDescent="0.25">
      <c r="A112" s="1" t="s">
        <v>114</v>
      </c>
      <c r="B112" s="1">
        <v>111</v>
      </c>
      <c r="C112" s="1">
        <v>91</v>
      </c>
      <c r="D112" s="1">
        <v>57</v>
      </c>
      <c r="E112" s="1">
        <v>39</v>
      </c>
      <c r="F112" s="1">
        <v>54</v>
      </c>
      <c r="G112" s="1">
        <v>11</v>
      </c>
      <c r="H112" s="1">
        <v>6</v>
      </c>
      <c r="I112" s="1">
        <v>1</v>
      </c>
      <c r="J112" s="1">
        <v>80</v>
      </c>
      <c r="K112" s="1">
        <v>3</v>
      </c>
      <c r="L112" s="1">
        <v>18</v>
      </c>
      <c r="O112" s="1">
        <v>18</v>
      </c>
      <c r="R112" s="1">
        <v>2</v>
      </c>
      <c r="T112" s="6">
        <f t="shared" si="49"/>
        <v>0.59340659340659341</v>
      </c>
      <c r="U112" s="6">
        <f t="shared" si="50"/>
        <v>0.87912087912087911</v>
      </c>
      <c r="V112" s="6">
        <f t="shared" si="51"/>
        <v>0.64864864864864868</v>
      </c>
      <c r="X112" s="1">
        <v>51</v>
      </c>
      <c r="Y112" s="1">
        <v>31</v>
      </c>
      <c r="Z112" s="1">
        <v>9</v>
      </c>
      <c r="AA112" s="1">
        <v>6</v>
      </c>
      <c r="AB112" s="1">
        <v>1</v>
      </c>
      <c r="AC112" s="1">
        <f t="shared" si="54"/>
        <v>91</v>
      </c>
      <c r="AG112" s="6">
        <f t="shared" si="52"/>
        <v>0.90109890109890112</v>
      </c>
      <c r="AI112" s="8">
        <v>21.666666666666668</v>
      </c>
      <c r="AK112" s="1">
        <v>3</v>
      </c>
      <c r="AM112" s="1">
        <v>27</v>
      </c>
      <c r="AN112" s="8">
        <v>94.333333333333329</v>
      </c>
      <c r="AO112" s="8"/>
      <c r="AS112" s="8">
        <f t="shared" si="53"/>
        <v>146</v>
      </c>
    </row>
    <row r="113" spans="1:45" x14ac:dyDescent="0.25">
      <c r="A113" s="1" t="s">
        <v>258</v>
      </c>
      <c r="B113" s="1">
        <v>5</v>
      </c>
      <c r="C113" s="1">
        <v>4</v>
      </c>
      <c r="E113" s="1">
        <v>1</v>
      </c>
      <c r="F113" s="1">
        <v>1</v>
      </c>
      <c r="J113" s="1">
        <v>1</v>
      </c>
      <c r="L113" s="1">
        <v>1</v>
      </c>
      <c r="T113" s="6">
        <f t="shared" si="49"/>
        <v>0.25</v>
      </c>
      <c r="U113" s="6">
        <f t="shared" si="50"/>
        <v>0.25</v>
      </c>
      <c r="V113" s="6">
        <f t="shared" si="51"/>
        <v>0.4</v>
      </c>
      <c r="X113" s="1">
        <v>2</v>
      </c>
      <c r="Y113" s="1">
        <v>3</v>
      </c>
      <c r="AC113" s="1">
        <f t="shared" si="54"/>
        <v>5</v>
      </c>
      <c r="AE113" s="1">
        <v>1</v>
      </c>
      <c r="AF113" s="1">
        <v>1</v>
      </c>
      <c r="AG113" s="6">
        <f t="shared" si="52"/>
        <v>1</v>
      </c>
      <c r="AJ113" s="1">
        <v>4</v>
      </c>
      <c r="AL113" s="8"/>
      <c r="AP113" s="1">
        <v>2</v>
      </c>
      <c r="AS113" s="8">
        <f t="shared" si="53"/>
        <v>6</v>
      </c>
    </row>
    <row r="114" spans="1:45" x14ac:dyDescent="0.25">
      <c r="A114" s="1" t="s">
        <v>257</v>
      </c>
      <c r="B114" s="1">
        <v>44</v>
      </c>
      <c r="C114" s="1">
        <v>30</v>
      </c>
      <c r="D114" s="1">
        <v>10</v>
      </c>
      <c r="E114" s="1">
        <v>6</v>
      </c>
      <c r="F114" s="1">
        <v>1</v>
      </c>
      <c r="J114" s="1">
        <v>1</v>
      </c>
      <c r="K114" s="1">
        <v>9</v>
      </c>
      <c r="L114" s="1">
        <v>14</v>
      </c>
      <c r="O114" s="1">
        <v>1</v>
      </c>
      <c r="T114" s="6">
        <f t="shared" si="49"/>
        <v>3.3333333333333333E-2</v>
      </c>
      <c r="U114" s="6">
        <f t="shared" si="50"/>
        <v>3.3333333333333333E-2</v>
      </c>
      <c r="V114" s="6">
        <f t="shared" si="51"/>
        <v>0.34090909090909088</v>
      </c>
      <c r="Y114" s="1">
        <v>4</v>
      </c>
      <c r="Z114" s="1">
        <v>1</v>
      </c>
      <c r="AC114" s="1">
        <f t="shared" si="54"/>
        <v>5</v>
      </c>
      <c r="AG114" s="6">
        <f t="shared" si="52"/>
        <v>0.8</v>
      </c>
      <c r="AI114" s="8"/>
      <c r="AK114" s="8"/>
      <c r="AO114" s="1">
        <v>14</v>
      </c>
      <c r="AQ114" s="8">
        <v>50</v>
      </c>
      <c r="AS114" s="8">
        <f t="shared" si="53"/>
        <v>64</v>
      </c>
    </row>
    <row r="115" spans="1:45" x14ac:dyDescent="0.25">
      <c r="A115" s="1" t="s">
        <v>150</v>
      </c>
      <c r="B115" s="1">
        <v>38</v>
      </c>
      <c r="C115" s="1">
        <v>32</v>
      </c>
      <c r="D115" s="1">
        <v>13</v>
      </c>
      <c r="E115" s="1">
        <v>5</v>
      </c>
      <c r="F115" s="1">
        <v>7</v>
      </c>
      <c r="J115" s="1">
        <v>7</v>
      </c>
      <c r="K115" s="1">
        <v>2</v>
      </c>
      <c r="L115" s="1">
        <v>6</v>
      </c>
      <c r="O115" s="1">
        <v>5</v>
      </c>
      <c r="T115" s="6">
        <f t="shared" si="49"/>
        <v>0.21875</v>
      </c>
      <c r="U115" s="6">
        <f t="shared" si="50"/>
        <v>0.21875</v>
      </c>
      <c r="V115" s="6">
        <f t="shared" si="51"/>
        <v>0.34210526315789475</v>
      </c>
      <c r="X115" s="1">
        <v>2</v>
      </c>
      <c r="Y115" s="1">
        <v>6</v>
      </c>
      <c r="Z115" s="1">
        <v>1</v>
      </c>
      <c r="AC115" s="1">
        <f>SUM(X115:AB115)</f>
        <v>9</v>
      </c>
      <c r="AG115" s="6">
        <f t="shared" si="52"/>
        <v>0.88888888888888884</v>
      </c>
      <c r="AL115" s="1">
        <v>4</v>
      </c>
      <c r="AM115" s="8">
        <v>7</v>
      </c>
      <c r="AO115" s="8">
        <v>11</v>
      </c>
      <c r="AP115" s="8">
        <v>13</v>
      </c>
      <c r="AQ115" s="1">
        <v>17</v>
      </c>
      <c r="AS115" s="8">
        <f t="shared" si="53"/>
        <v>52</v>
      </c>
    </row>
    <row r="116" spans="1:45" x14ac:dyDescent="0.25">
      <c r="A116" s="1" t="s">
        <v>156</v>
      </c>
      <c r="B116" s="1">
        <v>68</v>
      </c>
      <c r="C116" s="1">
        <v>55</v>
      </c>
      <c r="D116" s="1">
        <v>22</v>
      </c>
      <c r="E116" s="1">
        <v>9</v>
      </c>
      <c r="F116" s="1">
        <v>16</v>
      </c>
      <c r="J116" s="1">
        <v>16</v>
      </c>
      <c r="K116" s="1">
        <v>6</v>
      </c>
      <c r="L116" s="1">
        <v>11</v>
      </c>
      <c r="N116" s="1">
        <v>1</v>
      </c>
      <c r="O116" s="1">
        <v>8</v>
      </c>
      <c r="Q116" s="1">
        <v>1</v>
      </c>
      <c r="T116" s="6">
        <f t="shared" si="49"/>
        <v>0.29090909090909089</v>
      </c>
      <c r="U116" s="6">
        <f t="shared" si="50"/>
        <v>0.29090909090909089</v>
      </c>
      <c r="V116" s="6">
        <f t="shared" si="51"/>
        <v>0.41791044776119401</v>
      </c>
      <c r="X116" s="1">
        <v>7</v>
      </c>
      <c r="Y116" s="1">
        <v>31</v>
      </c>
      <c r="Z116" s="1">
        <v>1</v>
      </c>
      <c r="AB116" s="1">
        <v>1</v>
      </c>
      <c r="AC116" s="1">
        <f>SUM(X116:Z116)</f>
        <v>39</v>
      </c>
      <c r="AG116" s="6">
        <f t="shared" si="52"/>
        <v>0.97435897435897434</v>
      </c>
      <c r="AI116" s="8"/>
      <c r="AK116" s="8">
        <v>18</v>
      </c>
      <c r="AL116" s="1">
        <v>11</v>
      </c>
      <c r="AM116" s="8">
        <v>4</v>
      </c>
      <c r="AO116" s="1">
        <v>29</v>
      </c>
      <c r="AP116" s="8">
        <v>6</v>
      </c>
      <c r="AQ116" s="1">
        <v>29</v>
      </c>
      <c r="AS116" s="8">
        <f t="shared" si="53"/>
        <v>97</v>
      </c>
    </row>
    <row r="117" spans="1:45" x14ac:dyDescent="0.25">
      <c r="A117" s="1" t="s">
        <v>513</v>
      </c>
      <c r="B117" s="1">
        <v>5</v>
      </c>
      <c r="C117" s="1">
        <v>4</v>
      </c>
      <c r="D117" s="1">
        <v>3</v>
      </c>
      <c r="E117" s="1">
        <v>1</v>
      </c>
      <c r="F117" s="1">
        <v>1</v>
      </c>
      <c r="J117" s="1">
        <v>1</v>
      </c>
      <c r="L117" s="1">
        <v>1</v>
      </c>
      <c r="T117" s="6">
        <f t="shared" ref="T117" si="55">SUM(F117/C117)</f>
        <v>0.25</v>
      </c>
      <c r="U117" s="6">
        <f t="shared" ref="U117" si="56">SUM(J117/C117)</f>
        <v>0.25</v>
      </c>
      <c r="V117" s="6">
        <f t="shared" ref="V117" si="57">SUM((L117+M117+N117+F117)/(C117+L117+M117+N117+R117))</f>
        <v>0.4</v>
      </c>
      <c r="X117" s="1">
        <v>3</v>
      </c>
      <c r="Y117" s="1">
        <v>5</v>
      </c>
      <c r="AC117" s="1">
        <f>SUM(X117:Z117)</f>
        <v>8</v>
      </c>
      <c r="AE117" s="1">
        <v>1</v>
      </c>
      <c r="AF117" s="1">
        <v>1</v>
      </c>
      <c r="AG117" s="6">
        <f t="shared" ref="AG117" si="58">SUM((X117+Y117)/(X117+Y117+Z117))</f>
        <v>1</v>
      </c>
      <c r="AI117" s="8"/>
      <c r="AJ117" s="1">
        <v>4</v>
      </c>
      <c r="AK117" s="8"/>
      <c r="AM117" s="8"/>
      <c r="AP117" s="8"/>
      <c r="AS117" s="8">
        <f t="shared" si="53"/>
        <v>4</v>
      </c>
    </row>
    <row r="118" spans="1:45" x14ac:dyDescent="0.25">
      <c r="A118" s="1" t="s">
        <v>416</v>
      </c>
      <c r="B118" s="1">
        <v>82</v>
      </c>
      <c r="C118" s="1">
        <v>67</v>
      </c>
      <c r="D118" s="1">
        <v>39</v>
      </c>
      <c r="E118" s="1">
        <v>29</v>
      </c>
      <c r="F118" s="1">
        <v>29</v>
      </c>
      <c r="G118" s="1">
        <v>3</v>
      </c>
      <c r="H118" s="1">
        <v>4</v>
      </c>
      <c r="I118" s="1">
        <v>2</v>
      </c>
      <c r="J118" s="1">
        <v>46</v>
      </c>
      <c r="K118" s="1">
        <v>12</v>
      </c>
      <c r="L118" s="1">
        <v>17</v>
      </c>
      <c r="O118" s="1">
        <v>16</v>
      </c>
      <c r="Q118" s="1">
        <v>1</v>
      </c>
      <c r="T118" s="6">
        <f t="shared" si="49"/>
        <v>0.43283582089552236</v>
      </c>
      <c r="U118" s="6">
        <f t="shared" si="50"/>
        <v>0.68656716417910446</v>
      </c>
      <c r="V118" s="6">
        <f t="shared" si="51"/>
        <v>0.54761904761904767</v>
      </c>
      <c r="X118" s="1">
        <v>18</v>
      </c>
      <c r="Y118" s="1">
        <v>43</v>
      </c>
      <c r="Z118" s="1">
        <v>6</v>
      </c>
      <c r="AA118" s="1">
        <v>2</v>
      </c>
      <c r="AC118" s="1">
        <f>SUM(X118:Z118)</f>
        <v>67</v>
      </c>
      <c r="AD118" s="1">
        <v>4</v>
      </c>
      <c r="AE118" s="1">
        <v>17</v>
      </c>
      <c r="AG118" s="6">
        <f t="shared" si="52"/>
        <v>0.91044776119402981</v>
      </c>
      <c r="AI118" s="8"/>
      <c r="AJ118" s="1">
        <v>56</v>
      </c>
      <c r="AK118" s="8"/>
      <c r="AL118" s="8">
        <v>19</v>
      </c>
      <c r="AN118" s="8"/>
      <c r="AP118" s="1">
        <v>21</v>
      </c>
      <c r="AQ118" s="8"/>
      <c r="AS118" s="8">
        <f t="shared" si="53"/>
        <v>96</v>
      </c>
    </row>
    <row r="119" spans="1:45" x14ac:dyDescent="0.25">
      <c r="A119" s="1" t="s">
        <v>152</v>
      </c>
      <c r="B119" s="1">
        <v>102</v>
      </c>
      <c r="C119" s="1">
        <v>79</v>
      </c>
      <c r="D119" s="1">
        <v>52</v>
      </c>
      <c r="E119" s="1">
        <v>40</v>
      </c>
      <c r="F119" s="1">
        <v>41</v>
      </c>
      <c r="G119" s="1">
        <v>8</v>
      </c>
      <c r="H119" s="1">
        <v>6</v>
      </c>
      <c r="I119" s="1">
        <v>2</v>
      </c>
      <c r="J119" s="1">
        <v>67</v>
      </c>
      <c r="K119" s="1">
        <v>2</v>
      </c>
      <c r="L119" s="1">
        <v>18</v>
      </c>
      <c r="N119" s="1">
        <v>1</v>
      </c>
      <c r="O119" s="1">
        <v>16</v>
      </c>
      <c r="R119" s="1">
        <v>4</v>
      </c>
      <c r="T119" s="6">
        <f t="shared" si="49"/>
        <v>0.51898734177215189</v>
      </c>
      <c r="U119" s="6">
        <f t="shared" si="50"/>
        <v>0.84810126582278478</v>
      </c>
      <c r="V119" s="6">
        <f t="shared" si="51"/>
        <v>0.58823529411764708</v>
      </c>
      <c r="X119" s="1">
        <v>46</v>
      </c>
      <c r="Y119" s="1">
        <v>21</v>
      </c>
      <c r="Z119" s="1">
        <v>8</v>
      </c>
      <c r="AA119" s="1">
        <v>4</v>
      </c>
      <c r="AC119" s="1">
        <f>SUM(X119:Z119)</f>
        <v>75</v>
      </c>
      <c r="AG119" s="6">
        <f t="shared" si="52"/>
        <v>0.89333333333333331</v>
      </c>
      <c r="AI119" s="8">
        <v>35</v>
      </c>
      <c r="AK119" s="8"/>
      <c r="AL119" s="1">
        <v>2</v>
      </c>
      <c r="AM119" s="8">
        <v>43.333333333333336</v>
      </c>
      <c r="AN119" s="8">
        <v>53.666666666666664</v>
      </c>
      <c r="AP119" s="8"/>
      <c r="AQ119" s="8"/>
      <c r="AS119" s="8">
        <f t="shared" si="53"/>
        <v>134</v>
      </c>
    </row>
    <row r="120" spans="1:45" x14ac:dyDescent="0.25">
      <c r="A120" s="1" t="s">
        <v>157</v>
      </c>
      <c r="B120" s="1">
        <v>32</v>
      </c>
      <c r="C120" s="1">
        <v>24</v>
      </c>
      <c r="D120" s="1">
        <v>13</v>
      </c>
      <c r="E120" s="1">
        <v>6</v>
      </c>
      <c r="F120" s="1">
        <v>8</v>
      </c>
      <c r="J120" s="1">
        <v>8</v>
      </c>
      <c r="K120" s="1">
        <v>1</v>
      </c>
      <c r="L120" s="1">
        <v>6</v>
      </c>
      <c r="N120" s="1">
        <v>2</v>
      </c>
      <c r="O120" s="1">
        <v>1</v>
      </c>
      <c r="T120" s="6">
        <f t="shared" si="49"/>
        <v>0.33333333333333331</v>
      </c>
      <c r="U120" s="6">
        <f t="shared" si="50"/>
        <v>0.33333333333333331</v>
      </c>
      <c r="V120" s="6">
        <f t="shared" si="51"/>
        <v>0.5</v>
      </c>
      <c r="X120" s="1">
        <v>4</v>
      </c>
      <c r="Y120" s="1">
        <v>4</v>
      </c>
      <c r="Z120" s="1">
        <v>3</v>
      </c>
      <c r="AC120" s="1">
        <f>SUM(X120:AB120)</f>
        <v>11</v>
      </c>
      <c r="AG120" s="6">
        <f t="shared" si="52"/>
        <v>0.72727272727272729</v>
      </c>
      <c r="AK120" s="8"/>
      <c r="AL120" s="8">
        <v>21</v>
      </c>
      <c r="AM120" s="1">
        <v>6</v>
      </c>
      <c r="AP120" s="8">
        <v>5</v>
      </c>
      <c r="AQ120" s="1">
        <v>6</v>
      </c>
      <c r="AR120" s="8"/>
      <c r="AS120" s="8">
        <f t="shared" si="53"/>
        <v>38</v>
      </c>
    </row>
    <row r="122" spans="1:45" x14ac:dyDescent="0.25">
      <c r="A122" s="5" t="s">
        <v>35</v>
      </c>
      <c r="B122" s="5">
        <f t="shared" ref="B122:R122" si="59">SUM(B100:B121)</f>
        <v>1019</v>
      </c>
      <c r="C122" s="5">
        <f t="shared" si="59"/>
        <v>811</v>
      </c>
      <c r="D122" s="5">
        <f t="shared" si="59"/>
        <v>412</v>
      </c>
      <c r="E122" s="5">
        <f t="shared" si="59"/>
        <v>283</v>
      </c>
      <c r="F122" s="5">
        <f t="shared" si="59"/>
        <v>317</v>
      </c>
      <c r="G122" s="5">
        <f t="shared" si="59"/>
        <v>54</v>
      </c>
      <c r="H122" s="5">
        <f t="shared" si="59"/>
        <v>29</v>
      </c>
      <c r="I122" s="5">
        <f t="shared" si="59"/>
        <v>10</v>
      </c>
      <c r="J122" s="5">
        <f t="shared" si="59"/>
        <v>454</v>
      </c>
      <c r="K122" s="5">
        <f t="shared" si="59"/>
        <v>88</v>
      </c>
      <c r="L122" s="5">
        <f t="shared" si="59"/>
        <v>189</v>
      </c>
      <c r="M122" s="5">
        <f t="shared" si="59"/>
        <v>0</v>
      </c>
      <c r="N122" s="5">
        <f t="shared" si="59"/>
        <v>11</v>
      </c>
      <c r="O122" s="5">
        <f t="shared" si="59"/>
        <v>121</v>
      </c>
      <c r="P122" s="5">
        <f t="shared" si="59"/>
        <v>5</v>
      </c>
      <c r="Q122" s="5">
        <f t="shared" si="59"/>
        <v>2</v>
      </c>
      <c r="R122" s="5">
        <f t="shared" si="59"/>
        <v>8</v>
      </c>
      <c r="S122" s="5"/>
      <c r="T122" s="6">
        <f>SUM(F122/C122)</f>
        <v>0.39087546239210852</v>
      </c>
      <c r="U122" s="6">
        <f>SUM(J122/C122)</f>
        <v>0.55980271270036996</v>
      </c>
      <c r="V122" s="6">
        <f>SUM((L122+M122+N122+F122)/(C122+L122+M122+N122+R122))</f>
        <v>0.50736015701668302</v>
      </c>
      <c r="W122" s="5"/>
      <c r="X122" s="5">
        <f>SUM(X100:X121)</f>
        <v>232</v>
      </c>
      <c r="Y122" s="5">
        <f>SUM(Y100:Y121)</f>
        <v>452</v>
      </c>
      <c r="Z122" s="5">
        <f>SUM(Z100:Z121)</f>
        <v>58</v>
      </c>
      <c r="AA122" s="5">
        <v>10</v>
      </c>
      <c r="AB122" s="5">
        <v>1</v>
      </c>
      <c r="AC122" s="1">
        <f>SUM(X122:Z122)</f>
        <v>742</v>
      </c>
      <c r="AD122" s="5">
        <f>SUM(AD100:AD121)</f>
        <v>15</v>
      </c>
      <c r="AE122" s="5">
        <f>SUM(AE100:AE121)</f>
        <v>41</v>
      </c>
      <c r="AF122" s="5">
        <f>SUM(AF100:AF121)</f>
        <v>3</v>
      </c>
      <c r="AG122" s="6">
        <f>SUM((X122+Y122)/(X122+Y122+Z122))</f>
        <v>0.92183288409703501</v>
      </c>
      <c r="AH122" s="5"/>
      <c r="AI122" s="18">
        <f t="shared" ref="AI122:AR122" si="60">SUM(AI100:AI121)</f>
        <v>151</v>
      </c>
      <c r="AJ122" s="18">
        <f t="shared" si="60"/>
        <v>151</v>
      </c>
      <c r="AK122" s="18">
        <f t="shared" si="60"/>
        <v>151</v>
      </c>
      <c r="AL122" s="18">
        <f t="shared" si="60"/>
        <v>151</v>
      </c>
      <c r="AM122" s="18">
        <f t="shared" si="60"/>
        <v>151</v>
      </c>
      <c r="AN122" s="18">
        <f t="shared" si="60"/>
        <v>151</v>
      </c>
      <c r="AO122" s="18">
        <f t="shared" si="60"/>
        <v>151</v>
      </c>
      <c r="AP122" s="18">
        <f t="shared" si="60"/>
        <v>151</v>
      </c>
      <c r="AQ122" s="18">
        <f t="shared" si="60"/>
        <v>151</v>
      </c>
      <c r="AR122" s="18">
        <f t="shared" si="60"/>
        <v>0</v>
      </c>
    </row>
    <row r="123" spans="1:45" x14ac:dyDescent="0.25">
      <c r="A123" s="2" t="s">
        <v>147</v>
      </c>
      <c r="B123" s="2" t="s">
        <v>0</v>
      </c>
      <c r="C123" s="2" t="s">
        <v>1</v>
      </c>
      <c r="D123" s="2" t="s">
        <v>33</v>
      </c>
      <c r="E123" s="2" t="s">
        <v>2</v>
      </c>
      <c r="F123" s="2" t="s">
        <v>3</v>
      </c>
      <c r="G123" s="2" t="s">
        <v>4</v>
      </c>
      <c r="H123" s="2" t="s">
        <v>5</v>
      </c>
      <c r="I123" s="2" t="s">
        <v>6</v>
      </c>
      <c r="J123" s="2" t="s">
        <v>7</v>
      </c>
      <c r="K123" s="2" t="s">
        <v>8</v>
      </c>
      <c r="L123" s="2" t="s">
        <v>9</v>
      </c>
      <c r="M123" s="2" t="s">
        <v>10</v>
      </c>
      <c r="N123" s="2" t="s">
        <v>11</v>
      </c>
      <c r="O123" s="2" t="s">
        <v>12</v>
      </c>
      <c r="P123" s="2" t="s">
        <v>13</v>
      </c>
      <c r="Q123" s="2" t="s">
        <v>14</v>
      </c>
      <c r="R123" s="2" t="s">
        <v>15</v>
      </c>
      <c r="S123" s="2"/>
      <c r="T123" s="7" t="s">
        <v>16</v>
      </c>
      <c r="U123" s="7" t="s">
        <v>17</v>
      </c>
      <c r="V123" s="7" t="s">
        <v>18</v>
      </c>
      <c r="W123" s="2"/>
      <c r="X123" s="2" t="s">
        <v>19</v>
      </c>
      <c r="Y123" s="2" t="s">
        <v>20</v>
      </c>
      <c r="Z123" s="2" t="s">
        <v>21</v>
      </c>
      <c r="AA123" s="2" t="s">
        <v>50</v>
      </c>
      <c r="AB123" s="2" t="s">
        <v>51</v>
      </c>
      <c r="AC123" s="2" t="s">
        <v>52</v>
      </c>
      <c r="AD123" s="2" t="s">
        <v>22</v>
      </c>
      <c r="AE123" s="2" t="s">
        <v>12</v>
      </c>
      <c r="AF123" s="2" t="s">
        <v>13</v>
      </c>
      <c r="AG123" s="7" t="s">
        <v>23</v>
      </c>
      <c r="AH123" s="2"/>
      <c r="AI123" s="4" t="s">
        <v>24</v>
      </c>
      <c r="AJ123" s="4" t="s">
        <v>25</v>
      </c>
      <c r="AK123" s="4" t="s">
        <v>26</v>
      </c>
      <c r="AL123" s="4" t="s">
        <v>4</v>
      </c>
      <c r="AM123" s="4" t="s">
        <v>5</v>
      </c>
      <c r="AN123" s="4" t="s">
        <v>27</v>
      </c>
      <c r="AO123" s="4" t="s">
        <v>28</v>
      </c>
      <c r="AP123" s="4" t="s">
        <v>29</v>
      </c>
      <c r="AQ123" s="4" t="s">
        <v>30</v>
      </c>
      <c r="AR123" s="4" t="s">
        <v>34</v>
      </c>
      <c r="AS123" s="4" t="s">
        <v>31</v>
      </c>
    </row>
    <row r="124" spans="1:45" x14ac:dyDescent="0.25">
      <c r="A124" s="1" t="s">
        <v>394</v>
      </c>
      <c r="B124" s="1">
        <v>1</v>
      </c>
      <c r="D124" s="1">
        <v>1</v>
      </c>
      <c r="L124" s="1">
        <v>1</v>
      </c>
      <c r="T124" s="6" t="e">
        <f t="shared" ref="T124:T146" si="61">SUM(F124/C124)</f>
        <v>#DIV/0!</v>
      </c>
      <c r="U124" s="6" t="e">
        <f t="shared" ref="U124:U146" si="62">SUM(J124/C124)</f>
        <v>#DIV/0!</v>
      </c>
      <c r="V124" s="6">
        <f t="shared" ref="V124:V146" si="63">SUM((L124+M124+N124+F124)/(C124+L124+M124+N124+R124))</f>
        <v>1</v>
      </c>
      <c r="AC124" s="1">
        <f>SUM(X124:Z124)</f>
        <v>0</v>
      </c>
      <c r="AG124" s="6" t="e">
        <f t="shared" ref="AG124:AG146" si="64">SUM((X124+Y124)/(X124+Y124+Z124))</f>
        <v>#DIV/0!</v>
      </c>
      <c r="AJ124" s="8"/>
      <c r="AO124" s="1">
        <v>2</v>
      </c>
      <c r="AQ124" s="1">
        <v>2</v>
      </c>
      <c r="AS124" s="8">
        <f t="shared" ref="AS124:AS146" si="65">SUM(AI124:AR124)</f>
        <v>4</v>
      </c>
    </row>
    <row r="125" spans="1:45" x14ac:dyDescent="0.25">
      <c r="A125" s="1" t="s">
        <v>580</v>
      </c>
      <c r="B125" s="1">
        <v>7</v>
      </c>
      <c r="C125" s="1">
        <v>5</v>
      </c>
      <c r="D125" s="1">
        <v>1</v>
      </c>
      <c r="K125" s="1">
        <v>5</v>
      </c>
      <c r="L125" s="1">
        <v>2</v>
      </c>
      <c r="T125" s="6">
        <f t="shared" ref="T125" si="66">SUM(F125/C125)</f>
        <v>0</v>
      </c>
      <c r="U125" s="6">
        <f t="shared" ref="U125" si="67">SUM(J125/C125)</f>
        <v>0</v>
      </c>
      <c r="V125" s="6">
        <f t="shared" ref="V125" si="68">SUM((L125+M125+N125+F125)/(C125+L125+M125+N125+R125))</f>
        <v>0.2857142857142857</v>
      </c>
      <c r="AC125" s="1">
        <f>SUM(X125:Z125)</f>
        <v>0</v>
      </c>
      <c r="AG125" s="6" t="e">
        <f t="shared" ref="AG125" si="69">SUM((X125+Y125)/(X125+Y125+Z125))</f>
        <v>#DIV/0!</v>
      </c>
      <c r="AJ125" s="8"/>
      <c r="AO125" s="1">
        <v>14</v>
      </c>
      <c r="AS125" s="8">
        <f t="shared" si="65"/>
        <v>14</v>
      </c>
    </row>
    <row r="126" spans="1:45" x14ac:dyDescent="0.25">
      <c r="A126" s="1" t="s">
        <v>277</v>
      </c>
      <c r="B126" s="1">
        <v>64</v>
      </c>
      <c r="C126" s="1">
        <v>39</v>
      </c>
      <c r="D126" s="1">
        <v>30</v>
      </c>
      <c r="E126" s="1">
        <v>11</v>
      </c>
      <c r="F126" s="1">
        <v>19</v>
      </c>
      <c r="G126" s="1">
        <v>1</v>
      </c>
      <c r="H126" s="1">
        <v>2</v>
      </c>
      <c r="J126" s="1">
        <v>24</v>
      </c>
      <c r="L126" s="1">
        <v>23</v>
      </c>
      <c r="O126" s="1">
        <v>7</v>
      </c>
      <c r="P126" s="1">
        <v>1</v>
      </c>
      <c r="Q126" s="1">
        <v>3</v>
      </c>
      <c r="T126" s="6">
        <f t="shared" si="61"/>
        <v>0.48717948717948717</v>
      </c>
      <c r="U126" s="6">
        <f t="shared" si="62"/>
        <v>0.61538461538461542</v>
      </c>
      <c r="V126" s="6">
        <f t="shared" si="63"/>
        <v>0.67741935483870963</v>
      </c>
      <c r="X126" s="1">
        <v>16</v>
      </c>
      <c r="Y126" s="1">
        <v>45</v>
      </c>
      <c r="Z126" s="1">
        <v>5</v>
      </c>
      <c r="AA126" s="1">
        <v>3</v>
      </c>
      <c r="AC126" s="1">
        <f>SUM(X126:Z126)</f>
        <v>66</v>
      </c>
      <c r="AD126" s="1">
        <v>1</v>
      </c>
      <c r="AE126" s="1">
        <v>11</v>
      </c>
      <c r="AG126" s="6">
        <f t="shared" si="64"/>
        <v>0.9242424242424242</v>
      </c>
      <c r="AI126" s="8"/>
      <c r="AJ126" s="1">
        <v>33</v>
      </c>
      <c r="AK126" s="8"/>
      <c r="AL126" s="8">
        <v>8</v>
      </c>
      <c r="AN126" s="8">
        <v>27</v>
      </c>
      <c r="AO126" s="1">
        <v>5</v>
      </c>
      <c r="AP126" s="1">
        <v>5</v>
      </c>
      <c r="AQ126" s="8"/>
      <c r="AS126" s="8">
        <f t="shared" si="65"/>
        <v>78</v>
      </c>
    </row>
    <row r="127" spans="1:45" x14ac:dyDescent="0.25">
      <c r="A127" s="1" t="s">
        <v>217</v>
      </c>
      <c r="B127" s="1">
        <v>26</v>
      </c>
      <c r="C127" s="1">
        <v>18</v>
      </c>
      <c r="D127" s="1">
        <v>13</v>
      </c>
      <c r="E127" s="1">
        <v>6</v>
      </c>
      <c r="F127" s="1">
        <v>7</v>
      </c>
      <c r="G127" s="1">
        <v>2</v>
      </c>
      <c r="J127" s="1">
        <v>9</v>
      </c>
      <c r="K127" s="1">
        <v>5</v>
      </c>
      <c r="L127" s="1">
        <v>8</v>
      </c>
      <c r="O127" s="1">
        <v>5</v>
      </c>
      <c r="T127" s="6">
        <f t="shared" si="61"/>
        <v>0.3888888888888889</v>
      </c>
      <c r="U127" s="6">
        <f t="shared" si="62"/>
        <v>0.5</v>
      </c>
      <c r="V127" s="6">
        <f t="shared" si="63"/>
        <v>0.57692307692307687</v>
      </c>
      <c r="Y127" s="1">
        <v>2</v>
      </c>
      <c r="AC127" s="1">
        <f>SUM(X127:AB127)</f>
        <v>2</v>
      </c>
      <c r="AG127" s="6">
        <f t="shared" si="64"/>
        <v>1</v>
      </c>
      <c r="AM127" s="8"/>
      <c r="AO127" s="8">
        <v>9</v>
      </c>
      <c r="AP127" s="8">
        <v>17</v>
      </c>
      <c r="AS127" s="8">
        <f t="shared" si="65"/>
        <v>26</v>
      </c>
    </row>
    <row r="128" spans="1:45" x14ac:dyDescent="0.25">
      <c r="A128" s="1" t="s">
        <v>235</v>
      </c>
      <c r="B128" s="1">
        <v>64</v>
      </c>
      <c r="C128" s="1">
        <v>42</v>
      </c>
      <c r="D128" s="1">
        <v>13</v>
      </c>
      <c r="E128" s="1">
        <v>10</v>
      </c>
      <c r="F128" s="1">
        <v>3</v>
      </c>
      <c r="J128" s="1">
        <v>3</v>
      </c>
      <c r="K128" s="1">
        <v>22</v>
      </c>
      <c r="L128" s="1">
        <v>22</v>
      </c>
      <c r="O128" s="1">
        <v>1</v>
      </c>
      <c r="T128" s="6">
        <f t="shared" si="61"/>
        <v>7.1428571428571425E-2</v>
      </c>
      <c r="U128" s="6">
        <f t="shared" si="62"/>
        <v>7.1428571428571425E-2</v>
      </c>
      <c r="V128" s="6">
        <f t="shared" si="63"/>
        <v>0.390625</v>
      </c>
      <c r="Y128" s="1">
        <v>1</v>
      </c>
      <c r="Z128" s="1">
        <v>1</v>
      </c>
      <c r="AC128" s="1">
        <f>SUM(X128:AB128)</f>
        <v>2</v>
      </c>
      <c r="AG128" s="6">
        <f t="shared" si="64"/>
        <v>0.5</v>
      </c>
      <c r="AL128" s="8"/>
      <c r="AO128" s="1">
        <v>1</v>
      </c>
      <c r="AQ128" s="8">
        <v>72.666666666666671</v>
      </c>
      <c r="AR128" s="1">
        <v>7</v>
      </c>
      <c r="AS128" s="8">
        <f t="shared" si="65"/>
        <v>80.666666666666671</v>
      </c>
    </row>
    <row r="129" spans="1:45" x14ac:dyDescent="0.25">
      <c r="A129" s="1" t="s">
        <v>281</v>
      </c>
      <c r="B129" s="1">
        <v>13</v>
      </c>
      <c r="C129" s="1">
        <v>8</v>
      </c>
      <c r="D129" s="1">
        <v>7</v>
      </c>
      <c r="E129" s="1">
        <v>5</v>
      </c>
      <c r="F129" s="1">
        <v>2</v>
      </c>
      <c r="J129" s="1">
        <v>2</v>
      </c>
      <c r="K129" s="1">
        <v>1</v>
      </c>
      <c r="L129" s="1">
        <v>4</v>
      </c>
      <c r="N129" s="1">
        <v>1</v>
      </c>
      <c r="O129" s="1">
        <v>3</v>
      </c>
      <c r="T129" s="6">
        <f t="shared" si="61"/>
        <v>0.25</v>
      </c>
      <c r="U129" s="6">
        <f t="shared" si="62"/>
        <v>0.25</v>
      </c>
      <c r="V129" s="6">
        <f t="shared" si="63"/>
        <v>0.53846153846153844</v>
      </c>
      <c r="X129" s="1">
        <v>3</v>
      </c>
      <c r="Y129" s="1">
        <v>4</v>
      </c>
      <c r="AC129" s="1">
        <f>SUM(X129:Z129)</f>
        <v>7</v>
      </c>
      <c r="AG129" s="6">
        <f t="shared" si="64"/>
        <v>1</v>
      </c>
      <c r="AL129" s="1">
        <v>12</v>
      </c>
      <c r="AN129" s="1">
        <v>2</v>
      </c>
      <c r="AO129" s="8"/>
      <c r="AP129" s="8"/>
      <c r="AS129" s="8">
        <f t="shared" si="65"/>
        <v>14</v>
      </c>
    </row>
    <row r="130" spans="1:45" x14ac:dyDescent="0.25">
      <c r="A130" s="1" t="s">
        <v>523</v>
      </c>
      <c r="B130" s="1">
        <v>8</v>
      </c>
      <c r="C130" s="1">
        <v>6</v>
      </c>
      <c r="D130" s="1">
        <v>3</v>
      </c>
      <c r="E130" s="1">
        <v>1</v>
      </c>
      <c r="F130" s="1">
        <v>1</v>
      </c>
      <c r="J130" s="1">
        <v>1</v>
      </c>
      <c r="K130" s="1">
        <v>3</v>
      </c>
      <c r="L130" s="1">
        <v>1</v>
      </c>
      <c r="R130" s="1">
        <v>1</v>
      </c>
      <c r="T130" s="6">
        <f t="shared" ref="T130" si="70">SUM(F130/C130)</f>
        <v>0.16666666666666666</v>
      </c>
      <c r="U130" s="6">
        <f t="shared" ref="U130" si="71">SUM(J130/C130)</f>
        <v>0.16666666666666666</v>
      </c>
      <c r="V130" s="6">
        <f t="shared" ref="V130" si="72">SUM((L130+M130+N130+F130)/(C130+L130+M130+N130+R130))</f>
        <v>0.25</v>
      </c>
      <c r="Y130" s="1">
        <v>1</v>
      </c>
      <c r="Z130" s="1">
        <v>1</v>
      </c>
      <c r="AC130" s="1">
        <f>SUM(X130:Z130)</f>
        <v>2</v>
      </c>
      <c r="AG130" s="6">
        <f t="shared" ref="AG130" si="73">SUM((X130+Y130)/(X130+Y130+Z130))</f>
        <v>0.5</v>
      </c>
      <c r="AO130" s="8"/>
      <c r="AP130" s="8">
        <v>7</v>
      </c>
      <c r="AQ130" s="1">
        <v>6</v>
      </c>
      <c r="AS130" s="8">
        <f t="shared" si="65"/>
        <v>13</v>
      </c>
    </row>
    <row r="131" spans="1:45" x14ac:dyDescent="0.25">
      <c r="A131" s="1" t="s">
        <v>219</v>
      </c>
      <c r="B131" s="1">
        <v>105</v>
      </c>
      <c r="C131" s="1">
        <v>85</v>
      </c>
      <c r="D131" s="1">
        <v>44</v>
      </c>
      <c r="E131" s="1">
        <v>18</v>
      </c>
      <c r="F131" s="1" t="s">
        <v>582</v>
      </c>
      <c r="G131" s="1">
        <v>3</v>
      </c>
      <c r="J131" s="1">
        <v>31</v>
      </c>
      <c r="K131" s="1">
        <v>4</v>
      </c>
      <c r="L131" s="1">
        <v>21</v>
      </c>
      <c r="N131" s="1">
        <v>1</v>
      </c>
      <c r="O131" s="1">
        <v>12</v>
      </c>
      <c r="T131" s="6" t="e">
        <f t="shared" si="61"/>
        <v>#VALUE!</v>
      </c>
      <c r="U131" s="6">
        <f t="shared" si="62"/>
        <v>0.36470588235294116</v>
      </c>
      <c r="V131" s="6" t="e">
        <f t="shared" si="63"/>
        <v>#VALUE!</v>
      </c>
      <c r="X131" s="1">
        <v>32</v>
      </c>
      <c r="Y131" s="1">
        <v>34</v>
      </c>
      <c r="Z131" s="1">
        <v>11</v>
      </c>
      <c r="AA131" s="1">
        <v>1</v>
      </c>
      <c r="AC131" s="1">
        <f>SUM(X131:Z131)</f>
        <v>77</v>
      </c>
      <c r="AE131" s="1">
        <v>15</v>
      </c>
      <c r="AG131" s="6">
        <f t="shared" si="64"/>
        <v>0.8571428571428571</v>
      </c>
      <c r="AJ131" s="8">
        <v>5.666666666666667</v>
      </c>
      <c r="AK131" s="8"/>
      <c r="AL131" s="1">
        <v>95</v>
      </c>
      <c r="AN131" s="8">
        <v>15.333333333333334</v>
      </c>
      <c r="AO131" s="8">
        <v>7.666666666666667</v>
      </c>
      <c r="AP131" s="8">
        <v>7</v>
      </c>
      <c r="AQ131" s="8"/>
      <c r="AR131" s="1" t="s">
        <v>206</v>
      </c>
      <c r="AS131" s="8">
        <f t="shared" si="65"/>
        <v>130.66666666666669</v>
      </c>
    </row>
    <row r="132" spans="1:45" x14ac:dyDescent="0.25">
      <c r="A132" s="1" t="s">
        <v>222</v>
      </c>
      <c r="B132" s="1">
        <v>22</v>
      </c>
      <c r="C132" s="1">
        <v>10</v>
      </c>
      <c r="D132" s="1">
        <v>12</v>
      </c>
      <c r="E132" s="1">
        <v>4</v>
      </c>
      <c r="F132" s="1">
        <v>6</v>
      </c>
      <c r="G132" s="1">
        <v>2</v>
      </c>
      <c r="J132" s="1">
        <v>8</v>
      </c>
      <c r="L132" s="1">
        <v>11</v>
      </c>
      <c r="N132" s="1">
        <v>1</v>
      </c>
      <c r="O132" s="1">
        <v>5</v>
      </c>
      <c r="T132" s="6">
        <f t="shared" si="61"/>
        <v>0.6</v>
      </c>
      <c r="U132" s="6">
        <f t="shared" si="62"/>
        <v>0.8</v>
      </c>
      <c r="V132" s="6">
        <f t="shared" si="63"/>
        <v>0.81818181818181823</v>
      </c>
      <c r="Z132" s="1">
        <v>1</v>
      </c>
      <c r="AC132" s="1">
        <f>SUM(X132:AB132)</f>
        <v>1</v>
      </c>
      <c r="AG132" s="6">
        <f t="shared" si="64"/>
        <v>0</v>
      </c>
      <c r="AI132" s="8"/>
      <c r="AO132" s="8">
        <v>17</v>
      </c>
      <c r="AP132" s="1">
        <v>7</v>
      </c>
      <c r="AQ132" s="8"/>
      <c r="AS132" s="8">
        <f t="shared" si="65"/>
        <v>24</v>
      </c>
    </row>
    <row r="133" spans="1:45" x14ac:dyDescent="0.25">
      <c r="A133" s="1" t="s">
        <v>278</v>
      </c>
      <c r="B133" s="1">
        <v>49</v>
      </c>
      <c r="C133" s="1">
        <v>34</v>
      </c>
      <c r="D133" s="1">
        <v>11</v>
      </c>
      <c r="E133" s="1">
        <v>10</v>
      </c>
      <c r="F133" s="1">
        <v>8</v>
      </c>
      <c r="G133" s="1">
        <v>1</v>
      </c>
      <c r="H133" s="1">
        <v>1</v>
      </c>
      <c r="J133" s="1">
        <v>11</v>
      </c>
      <c r="K133" s="1">
        <v>12</v>
      </c>
      <c r="L133" s="1">
        <v>14</v>
      </c>
      <c r="O133" s="1">
        <v>2</v>
      </c>
      <c r="Q133" s="1">
        <v>1</v>
      </c>
      <c r="T133" s="6">
        <f t="shared" si="61"/>
        <v>0.23529411764705882</v>
      </c>
      <c r="U133" s="6">
        <f t="shared" si="62"/>
        <v>0.3235294117647059</v>
      </c>
      <c r="V133" s="6">
        <f t="shared" si="63"/>
        <v>0.45833333333333331</v>
      </c>
      <c r="X133" s="1">
        <v>12</v>
      </c>
      <c r="Y133" s="1">
        <v>30</v>
      </c>
      <c r="Z133" s="1">
        <v>2</v>
      </c>
      <c r="AC133" s="1">
        <f t="shared" ref="AC133:AC139" si="74">SUM(X133:Z133)</f>
        <v>44</v>
      </c>
      <c r="AG133" s="6">
        <f t="shared" si="64"/>
        <v>0.95454545454545459</v>
      </c>
      <c r="AK133" s="8">
        <v>19.666666666666668</v>
      </c>
      <c r="AL133" s="8"/>
      <c r="AM133" s="1">
        <v>40</v>
      </c>
      <c r="AP133" s="1">
        <v>5</v>
      </c>
      <c r="AS133" s="8">
        <f t="shared" si="65"/>
        <v>64.666666666666671</v>
      </c>
    </row>
    <row r="134" spans="1:45" x14ac:dyDescent="0.25">
      <c r="A134" s="1" t="s">
        <v>218</v>
      </c>
      <c r="B134" s="1">
        <v>106</v>
      </c>
      <c r="C134" s="1">
        <v>73</v>
      </c>
      <c r="D134" s="1">
        <v>56</v>
      </c>
      <c r="E134" s="1">
        <v>65</v>
      </c>
      <c r="F134" s="1">
        <v>49</v>
      </c>
      <c r="G134" s="1">
        <v>13</v>
      </c>
      <c r="H134" s="1">
        <v>4</v>
      </c>
      <c r="I134" s="1">
        <v>7</v>
      </c>
      <c r="J134" s="1">
        <v>91</v>
      </c>
      <c r="K134" s="1">
        <v>1</v>
      </c>
      <c r="L134" s="1">
        <v>29</v>
      </c>
      <c r="N134" s="1">
        <v>1</v>
      </c>
      <c r="O134" s="1">
        <v>13</v>
      </c>
      <c r="R134" s="1">
        <v>3</v>
      </c>
      <c r="T134" s="6">
        <f t="shared" si="61"/>
        <v>0.67123287671232879</v>
      </c>
      <c r="U134" s="6">
        <f t="shared" si="62"/>
        <v>1.2465753424657535</v>
      </c>
      <c r="V134" s="6">
        <f t="shared" si="63"/>
        <v>0.74528301886792447</v>
      </c>
      <c r="X134" s="1">
        <v>54</v>
      </c>
      <c r="Y134" s="1">
        <v>29</v>
      </c>
      <c r="Z134" s="1">
        <v>5</v>
      </c>
      <c r="AA134" s="1">
        <v>3</v>
      </c>
      <c r="AC134" s="1">
        <f t="shared" si="74"/>
        <v>88</v>
      </c>
      <c r="AG134" s="6">
        <f t="shared" si="64"/>
        <v>0.94318181818181823</v>
      </c>
      <c r="AI134" s="8">
        <v>40</v>
      </c>
      <c r="AM134" s="1">
        <v>6</v>
      </c>
      <c r="AN134" s="8">
        <v>96.666666666666671</v>
      </c>
      <c r="AO134" s="8"/>
      <c r="AQ134" s="8"/>
      <c r="AS134" s="8">
        <f t="shared" si="65"/>
        <v>142.66666666666669</v>
      </c>
    </row>
    <row r="135" spans="1:45" x14ac:dyDescent="0.25">
      <c r="A135" s="1" t="s">
        <v>234</v>
      </c>
      <c r="B135" s="1">
        <v>26</v>
      </c>
      <c r="C135" s="1">
        <v>14</v>
      </c>
      <c r="D135" s="1">
        <v>9</v>
      </c>
      <c r="E135" s="1">
        <v>3</v>
      </c>
      <c r="F135" s="1">
        <v>2</v>
      </c>
      <c r="J135" s="1">
        <v>2</v>
      </c>
      <c r="K135" s="1">
        <v>5</v>
      </c>
      <c r="L135" s="1">
        <v>10</v>
      </c>
      <c r="N135" s="1">
        <v>1</v>
      </c>
      <c r="O135" s="1">
        <v>7</v>
      </c>
      <c r="P135" s="1">
        <v>1</v>
      </c>
      <c r="Q135" s="1">
        <v>1</v>
      </c>
      <c r="T135" s="6">
        <f t="shared" si="61"/>
        <v>0.14285714285714285</v>
      </c>
      <c r="U135" s="6">
        <f t="shared" si="62"/>
        <v>0.14285714285714285</v>
      </c>
      <c r="V135" s="6">
        <f t="shared" si="63"/>
        <v>0.52</v>
      </c>
      <c r="Z135" s="1">
        <v>2</v>
      </c>
      <c r="AC135" s="1">
        <f t="shared" si="74"/>
        <v>2</v>
      </c>
      <c r="AG135" s="6">
        <f t="shared" si="64"/>
        <v>0</v>
      </c>
      <c r="AI135" s="8"/>
      <c r="AK135" s="8"/>
      <c r="AL135" s="1">
        <v>1</v>
      </c>
      <c r="AM135" s="8"/>
      <c r="AO135" s="1">
        <v>11</v>
      </c>
      <c r="AP135" s="8">
        <v>12.666666666666666</v>
      </c>
      <c r="AQ135" s="1">
        <v>9</v>
      </c>
      <c r="AR135" s="1">
        <v>3</v>
      </c>
      <c r="AS135" s="8">
        <f t="shared" si="65"/>
        <v>36.666666666666664</v>
      </c>
    </row>
    <row r="136" spans="1:45" x14ac:dyDescent="0.25">
      <c r="A136" s="1" t="s">
        <v>391</v>
      </c>
      <c r="B136" s="1">
        <v>53</v>
      </c>
      <c r="C136" s="1">
        <v>40</v>
      </c>
      <c r="D136" s="1">
        <v>18</v>
      </c>
      <c r="E136" s="1">
        <v>14</v>
      </c>
      <c r="F136" s="1">
        <v>21</v>
      </c>
      <c r="G136" s="1">
        <v>1</v>
      </c>
      <c r="I136" s="1">
        <v>1</v>
      </c>
      <c r="J136" s="1">
        <v>24</v>
      </c>
      <c r="K136" s="1">
        <v>6</v>
      </c>
      <c r="L136" s="1">
        <v>13</v>
      </c>
      <c r="O136" s="1">
        <v>3</v>
      </c>
      <c r="P136" s="1">
        <v>2</v>
      </c>
      <c r="T136" s="6">
        <f t="shared" si="61"/>
        <v>0.52500000000000002</v>
      </c>
      <c r="U136" s="6">
        <f t="shared" si="62"/>
        <v>0.6</v>
      </c>
      <c r="V136" s="6">
        <f t="shared" si="63"/>
        <v>0.64150943396226412</v>
      </c>
      <c r="X136" s="1">
        <v>3</v>
      </c>
      <c r="Y136" s="1">
        <v>52</v>
      </c>
      <c r="Z136" s="1">
        <v>5</v>
      </c>
      <c r="AA136" s="1">
        <v>3</v>
      </c>
      <c r="AC136" s="1">
        <f t="shared" si="74"/>
        <v>60</v>
      </c>
      <c r="AG136" s="6">
        <f t="shared" si="64"/>
        <v>0.91666666666666663</v>
      </c>
      <c r="AI136" s="8">
        <v>1</v>
      </c>
      <c r="AK136" s="8">
        <v>46.666666666666664</v>
      </c>
      <c r="AL136" s="1">
        <v>2</v>
      </c>
      <c r="AO136" s="8">
        <v>1.3333333333333333</v>
      </c>
      <c r="AP136" s="1">
        <v>15</v>
      </c>
      <c r="AQ136" s="8"/>
      <c r="AS136" s="8">
        <f t="shared" si="65"/>
        <v>66</v>
      </c>
    </row>
    <row r="137" spans="1:45" x14ac:dyDescent="0.25">
      <c r="A137" s="1" t="s">
        <v>214</v>
      </c>
      <c r="B137" s="1">
        <v>59</v>
      </c>
      <c r="C137" s="1">
        <v>43</v>
      </c>
      <c r="D137" s="1">
        <v>31</v>
      </c>
      <c r="E137" s="1">
        <v>12</v>
      </c>
      <c r="F137" s="1">
        <v>19</v>
      </c>
      <c r="G137" s="1">
        <v>3</v>
      </c>
      <c r="H137" s="1">
        <v>3</v>
      </c>
      <c r="I137" s="1">
        <v>2</v>
      </c>
      <c r="J137" s="1">
        <v>33</v>
      </c>
      <c r="L137" s="1">
        <v>15</v>
      </c>
      <c r="N137" s="1">
        <v>1</v>
      </c>
      <c r="O137" s="1">
        <v>6</v>
      </c>
      <c r="P137" s="1">
        <v>1</v>
      </c>
      <c r="T137" s="6">
        <f t="shared" si="61"/>
        <v>0.44186046511627908</v>
      </c>
      <c r="U137" s="6">
        <f t="shared" si="62"/>
        <v>0.76744186046511631</v>
      </c>
      <c r="V137" s="6">
        <f t="shared" si="63"/>
        <v>0.59322033898305082</v>
      </c>
      <c r="X137" s="1">
        <v>18</v>
      </c>
      <c r="Y137" s="1">
        <v>6</v>
      </c>
      <c r="Z137" s="1">
        <v>6</v>
      </c>
      <c r="AA137" s="1">
        <v>2</v>
      </c>
      <c r="AC137" s="1">
        <f t="shared" si="74"/>
        <v>30</v>
      </c>
      <c r="AG137" s="6">
        <f t="shared" si="64"/>
        <v>0.8</v>
      </c>
      <c r="AI137" s="8">
        <v>20.333333333333332</v>
      </c>
      <c r="AK137" s="8"/>
      <c r="AM137" s="1">
        <v>34</v>
      </c>
      <c r="AN137" s="8">
        <v>5.666666666666667</v>
      </c>
      <c r="AP137" s="8">
        <v>6</v>
      </c>
      <c r="AQ137" s="1">
        <v>7</v>
      </c>
      <c r="AR137" s="8"/>
      <c r="AS137" s="8">
        <f t="shared" si="65"/>
        <v>73</v>
      </c>
    </row>
    <row r="138" spans="1:45" x14ac:dyDescent="0.25">
      <c r="A138" s="1" t="s">
        <v>392</v>
      </c>
      <c r="B138" s="1">
        <v>27</v>
      </c>
      <c r="C138" s="1">
        <v>23</v>
      </c>
      <c r="D138" s="1">
        <v>8</v>
      </c>
      <c r="E138" s="1">
        <v>3</v>
      </c>
      <c r="F138" s="1">
        <v>5</v>
      </c>
      <c r="J138" s="1">
        <v>5</v>
      </c>
      <c r="K138" s="1">
        <v>10</v>
      </c>
      <c r="L138" s="1">
        <v>4</v>
      </c>
      <c r="O138" s="1">
        <v>2</v>
      </c>
      <c r="T138" s="6">
        <f t="shared" si="61"/>
        <v>0.21739130434782608</v>
      </c>
      <c r="U138" s="6">
        <f t="shared" si="62"/>
        <v>0.21739130434782608</v>
      </c>
      <c r="V138" s="6">
        <f t="shared" si="63"/>
        <v>0.33333333333333331</v>
      </c>
      <c r="X138" s="1">
        <v>5</v>
      </c>
      <c r="Y138" s="1">
        <v>3</v>
      </c>
      <c r="Z138" s="1">
        <v>1</v>
      </c>
      <c r="AC138" s="1">
        <f t="shared" si="74"/>
        <v>9</v>
      </c>
      <c r="AG138" s="6">
        <f t="shared" si="64"/>
        <v>0.88888888888888884</v>
      </c>
      <c r="AJ138" s="8"/>
      <c r="AL138" s="8">
        <v>28</v>
      </c>
      <c r="AQ138" s="1">
        <v>6</v>
      </c>
      <c r="AR138" s="8">
        <v>5.666666666666667</v>
      </c>
      <c r="AS138" s="8">
        <f t="shared" si="65"/>
        <v>39.666666666666664</v>
      </c>
    </row>
    <row r="139" spans="1:45" x14ac:dyDescent="0.25">
      <c r="A139" s="1" t="s">
        <v>236</v>
      </c>
      <c r="B139" s="1">
        <v>61</v>
      </c>
      <c r="C139" s="1">
        <v>49</v>
      </c>
      <c r="D139" s="1">
        <v>24</v>
      </c>
      <c r="E139" s="1">
        <v>16</v>
      </c>
      <c r="F139" s="1">
        <v>18</v>
      </c>
      <c r="G139" s="1">
        <v>3</v>
      </c>
      <c r="H139" s="1">
        <v>1</v>
      </c>
      <c r="J139" s="1">
        <v>23</v>
      </c>
      <c r="K139" s="1">
        <v>5</v>
      </c>
      <c r="L139" s="1">
        <v>11</v>
      </c>
      <c r="Q139" s="1">
        <v>1</v>
      </c>
      <c r="T139" s="6">
        <f t="shared" si="61"/>
        <v>0.36734693877551022</v>
      </c>
      <c r="U139" s="6">
        <f t="shared" si="62"/>
        <v>0.46938775510204084</v>
      </c>
      <c r="V139" s="6">
        <f t="shared" si="63"/>
        <v>0.48333333333333334</v>
      </c>
      <c r="X139" s="1">
        <v>12</v>
      </c>
      <c r="Y139" s="1">
        <v>16</v>
      </c>
      <c r="Z139" s="1">
        <v>2</v>
      </c>
      <c r="AC139" s="1">
        <f t="shared" si="74"/>
        <v>30</v>
      </c>
      <c r="AG139" s="6">
        <f t="shared" si="64"/>
        <v>0.93333333333333335</v>
      </c>
      <c r="AI139" s="8">
        <v>55</v>
      </c>
      <c r="AK139" s="8">
        <v>9</v>
      </c>
      <c r="AO139" s="1">
        <v>12</v>
      </c>
      <c r="AQ139" s="8">
        <v>5</v>
      </c>
      <c r="AS139" s="8">
        <f t="shared" si="65"/>
        <v>81</v>
      </c>
    </row>
    <row r="140" spans="1:45" x14ac:dyDescent="0.25">
      <c r="A140" s="1" t="s">
        <v>522</v>
      </c>
      <c r="B140" s="1">
        <v>9</v>
      </c>
      <c r="C140" s="1">
        <v>7</v>
      </c>
      <c r="D140" s="1">
        <v>3</v>
      </c>
      <c r="F140" s="1">
        <v>1</v>
      </c>
      <c r="J140" s="1">
        <v>1</v>
      </c>
      <c r="K140" s="1">
        <v>3</v>
      </c>
      <c r="L140" s="1">
        <v>2</v>
      </c>
      <c r="T140" s="6">
        <f t="shared" ref="T140" si="75">SUM(F140/C140)</f>
        <v>0.14285714285714285</v>
      </c>
      <c r="U140" s="6">
        <f t="shared" ref="U140" si="76">SUM(J140/C140)</f>
        <v>0.14285714285714285</v>
      </c>
      <c r="V140" s="6">
        <f t="shared" ref="V140" si="77">SUM((L140+M140+N140+F140)/(C140+L140+M140+N140+R140))</f>
        <v>0.33333333333333331</v>
      </c>
      <c r="X140" s="1">
        <v>1</v>
      </c>
      <c r="Y140" s="1">
        <v>14</v>
      </c>
      <c r="Z140" s="1">
        <v>2</v>
      </c>
      <c r="AC140" s="1">
        <f t="shared" ref="AC140" si="78">SUM(X140:Z140)</f>
        <v>17</v>
      </c>
      <c r="AG140" s="6">
        <f t="shared" ref="AG140" si="79">SUM((X140+Y140)/(X140+Y140+Z140))</f>
        <v>0.88235294117647056</v>
      </c>
      <c r="AI140" s="8"/>
      <c r="AK140" s="8">
        <v>13</v>
      </c>
      <c r="AQ140" s="8"/>
      <c r="AS140" s="8">
        <f t="shared" si="65"/>
        <v>13</v>
      </c>
    </row>
    <row r="141" spans="1:45" x14ac:dyDescent="0.25">
      <c r="A141" s="1" t="s">
        <v>393</v>
      </c>
      <c r="B141" s="1">
        <v>55</v>
      </c>
      <c r="C141" s="1">
        <v>40</v>
      </c>
      <c r="D141" s="1">
        <v>24</v>
      </c>
      <c r="E141" s="1">
        <v>12</v>
      </c>
      <c r="F141" s="1">
        <v>22</v>
      </c>
      <c r="G141" s="1">
        <v>3</v>
      </c>
      <c r="H141" s="1">
        <v>2</v>
      </c>
      <c r="J141" s="1">
        <v>29</v>
      </c>
      <c r="K141" s="1">
        <v>6</v>
      </c>
      <c r="L141" s="1">
        <v>14</v>
      </c>
      <c r="O141" s="1">
        <v>2</v>
      </c>
      <c r="Q141" s="1">
        <v>1</v>
      </c>
      <c r="T141" s="6">
        <f t="shared" si="61"/>
        <v>0.55000000000000004</v>
      </c>
      <c r="U141" s="6">
        <f t="shared" si="62"/>
        <v>0.72499999999999998</v>
      </c>
      <c r="V141" s="6">
        <f t="shared" si="63"/>
        <v>0.66666666666666663</v>
      </c>
      <c r="X141" s="1">
        <v>10</v>
      </c>
      <c r="Y141" s="1">
        <v>71</v>
      </c>
      <c r="Z141" s="1">
        <v>7</v>
      </c>
      <c r="AA141" s="1">
        <v>1</v>
      </c>
      <c r="AC141" s="1">
        <f>SUM(X141:Z141)</f>
        <v>88</v>
      </c>
      <c r="AG141" s="6">
        <f t="shared" si="64"/>
        <v>0.92045454545454541</v>
      </c>
      <c r="AI141" s="8">
        <v>35.333333333333336</v>
      </c>
      <c r="AK141" s="8">
        <v>43.333333333333336</v>
      </c>
      <c r="AS141" s="8">
        <f t="shared" si="65"/>
        <v>78.666666666666671</v>
      </c>
    </row>
    <row r="142" spans="1:45" x14ac:dyDescent="0.25">
      <c r="A142" s="1" t="s">
        <v>216</v>
      </c>
      <c r="B142" s="1">
        <v>12</v>
      </c>
      <c r="C142" s="1">
        <v>11</v>
      </c>
      <c r="D142" s="1">
        <v>1</v>
      </c>
      <c r="E142" s="1">
        <v>1</v>
      </c>
      <c r="F142" s="1">
        <v>1</v>
      </c>
      <c r="J142" s="1">
        <v>1</v>
      </c>
      <c r="K142" s="1">
        <v>3</v>
      </c>
      <c r="L142" s="1">
        <v>1</v>
      </c>
      <c r="T142" s="6">
        <f t="shared" si="61"/>
        <v>9.0909090909090912E-2</v>
      </c>
      <c r="U142" s="6">
        <f t="shared" si="62"/>
        <v>9.0909090909090912E-2</v>
      </c>
      <c r="V142" s="6">
        <f t="shared" si="63"/>
        <v>0.16666666666666666</v>
      </c>
      <c r="X142" s="1">
        <v>2</v>
      </c>
      <c r="Y142" s="1">
        <v>2</v>
      </c>
      <c r="Z142" s="1">
        <v>2</v>
      </c>
      <c r="AC142" s="1">
        <f>SUM(X142:AB142)</f>
        <v>6</v>
      </c>
      <c r="AG142" s="6">
        <f t="shared" si="64"/>
        <v>0.66666666666666663</v>
      </c>
      <c r="AI142" s="8"/>
      <c r="AM142" s="8">
        <v>21.666666666666668</v>
      </c>
      <c r="AS142" s="8">
        <f t="shared" si="65"/>
        <v>21.666666666666668</v>
      </c>
    </row>
    <row r="143" spans="1:45" x14ac:dyDescent="0.25">
      <c r="A143" s="1" t="s">
        <v>215</v>
      </c>
      <c r="B143" s="1">
        <v>94</v>
      </c>
      <c r="C143" s="1">
        <v>78</v>
      </c>
      <c r="D143" s="1">
        <v>38</v>
      </c>
      <c r="E143" s="1">
        <v>40</v>
      </c>
      <c r="F143" s="1">
        <v>38</v>
      </c>
      <c r="G143" s="1">
        <v>9</v>
      </c>
      <c r="H143" s="1">
        <v>6</v>
      </c>
      <c r="J143" s="1">
        <v>59</v>
      </c>
      <c r="K143" s="1">
        <v>3</v>
      </c>
      <c r="L143" s="1">
        <v>15</v>
      </c>
      <c r="N143" s="1">
        <v>1</v>
      </c>
      <c r="O143" s="1">
        <v>5</v>
      </c>
      <c r="P143" s="1">
        <v>1</v>
      </c>
      <c r="T143" s="6">
        <f t="shared" si="61"/>
        <v>0.48717948717948717</v>
      </c>
      <c r="U143" s="6">
        <f t="shared" si="62"/>
        <v>0.75641025641025639</v>
      </c>
      <c r="V143" s="6">
        <f t="shared" si="63"/>
        <v>0.57446808510638303</v>
      </c>
      <c r="X143" s="1">
        <v>16</v>
      </c>
      <c r="Y143" s="1">
        <v>46</v>
      </c>
      <c r="Z143" s="1">
        <v>7</v>
      </c>
      <c r="AA143" s="1">
        <v>1</v>
      </c>
      <c r="AC143" s="1">
        <f>SUM(X143:Z143)</f>
        <v>69</v>
      </c>
      <c r="AD143" s="1">
        <v>4</v>
      </c>
      <c r="AE143" s="1">
        <v>12</v>
      </c>
      <c r="AF143" s="1">
        <v>3</v>
      </c>
      <c r="AG143" s="6">
        <f t="shared" si="64"/>
        <v>0.89855072463768115</v>
      </c>
      <c r="AI143" s="8"/>
      <c r="AJ143" s="1">
        <v>24</v>
      </c>
      <c r="AK143" s="1">
        <v>7</v>
      </c>
      <c r="AM143" s="1">
        <v>20</v>
      </c>
      <c r="AN143" s="8">
        <v>5</v>
      </c>
      <c r="AP143" s="1">
        <v>70</v>
      </c>
      <c r="AS143" s="8">
        <f t="shared" si="65"/>
        <v>126</v>
      </c>
    </row>
    <row r="144" spans="1:45" x14ac:dyDescent="0.25">
      <c r="A144" s="1" t="s">
        <v>221</v>
      </c>
      <c r="B144" s="1">
        <v>75</v>
      </c>
      <c r="C144" s="1">
        <v>56</v>
      </c>
      <c r="D144" s="1">
        <v>30</v>
      </c>
      <c r="E144" s="1">
        <v>19</v>
      </c>
      <c r="F144" s="1">
        <v>32</v>
      </c>
      <c r="G144" s="1">
        <v>6</v>
      </c>
      <c r="I144" s="1">
        <v>3</v>
      </c>
      <c r="J144" s="1">
        <v>47</v>
      </c>
      <c r="L144" s="1">
        <v>17</v>
      </c>
      <c r="O144" s="1">
        <v>7</v>
      </c>
      <c r="P144" s="1">
        <v>1</v>
      </c>
      <c r="R144" s="1">
        <v>1</v>
      </c>
      <c r="T144" s="6">
        <f t="shared" si="61"/>
        <v>0.5714285714285714</v>
      </c>
      <c r="U144" s="6">
        <f t="shared" si="62"/>
        <v>0.8392857142857143</v>
      </c>
      <c r="V144" s="6">
        <f t="shared" si="63"/>
        <v>0.66216216216216217</v>
      </c>
      <c r="X144" s="1">
        <v>16</v>
      </c>
      <c r="Y144" s="1">
        <v>87</v>
      </c>
      <c r="AA144" s="1">
        <v>2</v>
      </c>
      <c r="AC144" s="1">
        <f>SUM(X144:Z144)</f>
        <v>103</v>
      </c>
      <c r="AD144" s="1">
        <v>1</v>
      </c>
      <c r="AE144" s="1">
        <v>16</v>
      </c>
      <c r="AF144" s="1">
        <v>5</v>
      </c>
      <c r="AG144" s="6">
        <f t="shared" si="64"/>
        <v>1</v>
      </c>
      <c r="AJ144" s="1">
        <v>82</v>
      </c>
      <c r="AK144" s="1">
        <v>13</v>
      </c>
      <c r="AL144" s="8"/>
      <c r="AM144" s="1">
        <v>12</v>
      </c>
      <c r="AQ144" s="8"/>
      <c r="AS144" s="8">
        <f t="shared" si="65"/>
        <v>107</v>
      </c>
    </row>
    <row r="145" spans="1:45" x14ac:dyDescent="0.25">
      <c r="A145" s="1" t="s">
        <v>280</v>
      </c>
      <c r="B145" s="1">
        <v>33</v>
      </c>
      <c r="C145" s="1">
        <v>27</v>
      </c>
      <c r="D145" s="1">
        <v>8</v>
      </c>
      <c r="E145" s="1">
        <v>6</v>
      </c>
      <c r="F145" s="1">
        <v>4</v>
      </c>
      <c r="J145" s="1">
        <v>4</v>
      </c>
      <c r="K145" s="1">
        <v>5</v>
      </c>
      <c r="L145" s="1">
        <v>5</v>
      </c>
      <c r="N145" s="1">
        <v>1</v>
      </c>
      <c r="T145" s="6">
        <f t="shared" si="61"/>
        <v>0.14814814814814814</v>
      </c>
      <c r="U145" s="6">
        <f t="shared" si="62"/>
        <v>0.14814814814814814</v>
      </c>
      <c r="V145" s="6">
        <f t="shared" si="63"/>
        <v>0.30303030303030304</v>
      </c>
      <c r="X145" s="1">
        <v>3</v>
      </c>
      <c r="AC145" s="1">
        <f>SUM(X145:Z145)</f>
        <v>3</v>
      </c>
      <c r="AG145" s="6">
        <f t="shared" si="64"/>
        <v>1</v>
      </c>
      <c r="AL145" s="8">
        <v>5.666666666666667</v>
      </c>
      <c r="AM145" s="8"/>
      <c r="AO145" s="1">
        <v>30</v>
      </c>
      <c r="AQ145" s="1">
        <v>11</v>
      </c>
      <c r="AS145" s="8">
        <f t="shared" si="65"/>
        <v>46.666666666666664</v>
      </c>
    </row>
    <row r="146" spans="1:45" x14ac:dyDescent="0.25">
      <c r="A146" s="1" t="s">
        <v>220</v>
      </c>
      <c r="B146" s="1">
        <v>72</v>
      </c>
      <c r="C146" s="1">
        <v>53</v>
      </c>
      <c r="D146" s="1">
        <v>23</v>
      </c>
      <c r="E146" s="1">
        <v>19</v>
      </c>
      <c r="F146" s="1">
        <v>13</v>
      </c>
      <c r="J146" s="1">
        <v>13</v>
      </c>
      <c r="K146" s="1">
        <v>10</v>
      </c>
      <c r="L146" s="1">
        <v>17</v>
      </c>
      <c r="N146" s="1">
        <v>2</v>
      </c>
      <c r="O146" s="1">
        <v>1</v>
      </c>
      <c r="T146" s="6">
        <f t="shared" si="61"/>
        <v>0.24528301886792453</v>
      </c>
      <c r="U146" s="6">
        <f t="shared" si="62"/>
        <v>0.24528301886792453</v>
      </c>
      <c r="V146" s="6">
        <f t="shared" si="63"/>
        <v>0.44444444444444442</v>
      </c>
      <c r="X146" s="1">
        <v>5</v>
      </c>
      <c r="Y146" s="1">
        <v>7</v>
      </c>
      <c r="Z146" s="1">
        <v>6</v>
      </c>
      <c r="AC146" s="1">
        <f>SUM(X146:Z146)</f>
        <v>18</v>
      </c>
      <c r="AD146" s="1">
        <v>2</v>
      </c>
      <c r="AE146" s="1">
        <v>1</v>
      </c>
      <c r="AG146" s="6">
        <f t="shared" si="64"/>
        <v>0.66666666666666663</v>
      </c>
      <c r="AJ146" s="1">
        <v>7</v>
      </c>
      <c r="AM146" s="1">
        <v>18</v>
      </c>
      <c r="AN146" s="8"/>
      <c r="AO146" s="8">
        <v>41.666666666666664</v>
      </c>
      <c r="AQ146" s="1">
        <v>33</v>
      </c>
      <c r="AS146" s="8">
        <f t="shared" si="65"/>
        <v>99.666666666666657</v>
      </c>
    </row>
    <row r="148" spans="1:45" x14ac:dyDescent="0.25">
      <c r="A148" s="5" t="s">
        <v>35</v>
      </c>
      <c r="B148" s="5">
        <f t="shared" ref="B148:R148" si="80">SUM(B124:B147)</f>
        <v>1041</v>
      </c>
      <c r="C148" s="5">
        <f t="shared" si="80"/>
        <v>761</v>
      </c>
      <c r="D148" s="5">
        <f t="shared" si="80"/>
        <v>408</v>
      </c>
      <c r="E148" s="5">
        <f t="shared" si="80"/>
        <v>275</v>
      </c>
      <c r="F148" s="5">
        <f t="shared" si="80"/>
        <v>271</v>
      </c>
      <c r="G148" s="5">
        <f t="shared" si="80"/>
        <v>47</v>
      </c>
      <c r="H148" s="5">
        <f t="shared" si="80"/>
        <v>19</v>
      </c>
      <c r="I148" s="5">
        <f t="shared" si="80"/>
        <v>13</v>
      </c>
      <c r="J148" s="5">
        <f t="shared" si="80"/>
        <v>421</v>
      </c>
      <c r="K148" s="5">
        <f t="shared" si="80"/>
        <v>109</v>
      </c>
      <c r="L148" s="5">
        <f t="shared" si="80"/>
        <v>260</v>
      </c>
      <c r="M148" s="5">
        <f t="shared" si="80"/>
        <v>0</v>
      </c>
      <c r="N148" s="5">
        <f t="shared" si="80"/>
        <v>10</v>
      </c>
      <c r="O148" s="5">
        <f t="shared" si="80"/>
        <v>81</v>
      </c>
      <c r="P148" s="5">
        <f t="shared" si="80"/>
        <v>7</v>
      </c>
      <c r="Q148" s="5">
        <f t="shared" si="80"/>
        <v>7</v>
      </c>
      <c r="R148" s="5">
        <f t="shared" si="80"/>
        <v>5</v>
      </c>
      <c r="S148" s="5"/>
      <c r="T148" s="6">
        <f>SUM(F148/C148)</f>
        <v>0.35611038107752957</v>
      </c>
      <c r="U148" s="6">
        <f>SUM(J148/C148)</f>
        <v>0.55321944809461232</v>
      </c>
      <c r="V148" s="6">
        <f>SUM((L148+M148+N148+F148)/(C148+L148+M148+N148+R148))</f>
        <v>0.52220077220077221</v>
      </c>
      <c r="W148" s="5"/>
      <c r="X148" s="5">
        <f>SUM(X124:X147)</f>
        <v>208</v>
      </c>
      <c r="Y148" s="5">
        <f>SUM(Y124:Y147)</f>
        <v>450</v>
      </c>
      <c r="Z148" s="5">
        <f>SUM(Z124:Z147)</f>
        <v>66</v>
      </c>
      <c r="AA148" s="5">
        <v>8</v>
      </c>
      <c r="AB148" s="5"/>
      <c r="AC148" s="1">
        <f>SUM(X148:Z148)</f>
        <v>724</v>
      </c>
      <c r="AD148" s="5">
        <f>SUM(AD124:AD147)</f>
        <v>8</v>
      </c>
      <c r="AE148" s="5">
        <f>SUM(AE124:AE147)</f>
        <v>55</v>
      </c>
      <c r="AF148" s="5">
        <f>SUM(AF124:AF147)</f>
        <v>8</v>
      </c>
      <c r="AG148" s="6">
        <f>SUM((X148+Y148)/(X148+Y148+Z148))</f>
        <v>0.90883977900552482</v>
      </c>
      <c r="AH148" s="5"/>
      <c r="AI148" s="18">
        <f t="shared" ref="AI148:AR148" si="81">SUM(AI124:AI147)</f>
        <v>151.66666666666666</v>
      </c>
      <c r="AJ148" s="18">
        <f t="shared" si="81"/>
        <v>151.66666666666666</v>
      </c>
      <c r="AK148" s="18">
        <f t="shared" si="81"/>
        <v>151.66666666666666</v>
      </c>
      <c r="AL148" s="18">
        <f t="shared" si="81"/>
        <v>151.66666666666666</v>
      </c>
      <c r="AM148" s="18">
        <f t="shared" si="81"/>
        <v>151.66666666666669</v>
      </c>
      <c r="AN148" s="18">
        <f t="shared" si="81"/>
        <v>151.66666666666666</v>
      </c>
      <c r="AO148" s="18">
        <f t="shared" si="81"/>
        <v>151.66666666666666</v>
      </c>
      <c r="AP148" s="18">
        <f t="shared" si="81"/>
        <v>151.66666666666666</v>
      </c>
      <c r="AQ148" s="18">
        <f t="shared" si="81"/>
        <v>151.66666666666669</v>
      </c>
      <c r="AR148" s="18">
        <f t="shared" si="81"/>
        <v>15.666666666666668</v>
      </c>
    </row>
    <row r="149" spans="1:45" s="5" customFormat="1" x14ac:dyDescent="0.25">
      <c r="A149" s="2" t="s">
        <v>148</v>
      </c>
      <c r="B149" s="2" t="s">
        <v>0</v>
      </c>
      <c r="C149" s="2" t="s">
        <v>1</v>
      </c>
      <c r="D149" s="2" t="s">
        <v>33</v>
      </c>
      <c r="E149" s="2" t="s">
        <v>2</v>
      </c>
      <c r="F149" s="2" t="s">
        <v>3</v>
      </c>
      <c r="G149" s="2" t="s">
        <v>4</v>
      </c>
      <c r="H149" s="2" t="s">
        <v>5</v>
      </c>
      <c r="I149" s="2" t="s">
        <v>6</v>
      </c>
      <c r="J149" s="2" t="s">
        <v>7</v>
      </c>
      <c r="K149" s="2" t="s">
        <v>8</v>
      </c>
      <c r="L149" s="2" t="s">
        <v>9</v>
      </c>
      <c r="M149" s="2" t="s">
        <v>10</v>
      </c>
      <c r="N149" s="2" t="s">
        <v>11</v>
      </c>
      <c r="O149" s="2" t="s">
        <v>12</v>
      </c>
      <c r="P149" s="2" t="s">
        <v>13</v>
      </c>
      <c r="Q149" s="2" t="s">
        <v>14</v>
      </c>
      <c r="R149" s="2" t="s">
        <v>15</v>
      </c>
      <c r="S149" s="2"/>
      <c r="T149" s="7" t="s">
        <v>16</v>
      </c>
      <c r="U149" s="7" t="s">
        <v>17</v>
      </c>
      <c r="V149" s="7" t="s">
        <v>18</v>
      </c>
      <c r="W149" s="2"/>
      <c r="X149" s="2" t="s">
        <v>19</v>
      </c>
      <c r="Y149" s="2" t="s">
        <v>20</v>
      </c>
      <c r="Z149" s="2" t="s">
        <v>21</v>
      </c>
      <c r="AA149" s="2" t="s">
        <v>50</v>
      </c>
      <c r="AB149" s="2" t="s">
        <v>51</v>
      </c>
      <c r="AC149" s="2" t="s">
        <v>52</v>
      </c>
      <c r="AD149" s="2" t="s">
        <v>22</v>
      </c>
      <c r="AE149" s="2" t="s">
        <v>12</v>
      </c>
      <c r="AF149" s="2" t="s">
        <v>13</v>
      </c>
      <c r="AG149" s="7" t="s">
        <v>23</v>
      </c>
      <c r="AH149" s="2"/>
      <c r="AI149" s="4" t="s">
        <v>24</v>
      </c>
      <c r="AJ149" s="4" t="s">
        <v>25</v>
      </c>
      <c r="AK149" s="4" t="s">
        <v>26</v>
      </c>
      <c r="AL149" s="4" t="s">
        <v>4</v>
      </c>
      <c r="AM149" s="4" t="s">
        <v>5</v>
      </c>
      <c r="AN149" s="4" t="s">
        <v>27</v>
      </c>
      <c r="AO149" s="4" t="s">
        <v>28</v>
      </c>
      <c r="AP149" s="4" t="s">
        <v>29</v>
      </c>
      <c r="AQ149" s="4" t="s">
        <v>30</v>
      </c>
      <c r="AR149" s="4" t="s">
        <v>34</v>
      </c>
      <c r="AS149" s="4" t="s">
        <v>31</v>
      </c>
    </row>
    <row r="150" spans="1:45" s="5" customFormat="1" x14ac:dyDescent="0.25">
      <c r="A150" s="1" t="s">
        <v>395</v>
      </c>
      <c r="B150" s="1">
        <v>19</v>
      </c>
      <c r="C150" s="1">
        <v>16</v>
      </c>
      <c r="D150" s="1">
        <v>6</v>
      </c>
      <c r="E150" s="1">
        <v>2</v>
      </c>
      <c r="F150" s="1">
        <v>3</v>
      </c>
      <c r="G150" s="1"/>
      <c r="H150" s="1"/>
      <c r="I150" s="1">
        <v>1</v>
      </c>
      <c r="J150" s="1">
        <v>6</v>
      </c>
      <c r="K150" s="1">
        <v>2</v>
      </c>
      <c r="L150" s="1">
        <v>1</v>
      </c>
      <c r="M150" s="1"/>
      <c r="N150" s="1">
        <v>1</v>
      </c>
      <c r="O150" s="1"/>
      <c r="P150" s="1"/>
      <c r="Q150" s="1"/>
      <c r="R150" s="1"/>
      <c r="S150" s="1"/>
      <c r="T150" s="6">
        <f t="shared" ref="T150:T175" si="82">SUM(F150/C150)</f>
        <v>0.1875</v>
      </c>
      <c r="U150" s="6">
        <f t="shared" ref="U150:U175" si="83">SUM(J150/C150)</f>
        <v>0.375</v>
      </c>
      <c r="V150" s="6">
        <f t="shared" ref="V150:V175" si="84">SUM((L150+M150+N150+F150)/(C150+L150+M150+N150+R150))</f>
        <v>0.27777777777777779</v>
      </c>
      <c r="W150" s="1"/>
      <c r="X150" s="1"/>
      <c r="Y150" s="1">
        <v>10</v>
      </c>
      <c r="Z150" s="1">
        <v>1</v>
      </c>
      <c r="AA150" s="1"/>
      <c r="AB150" s="1"/>
      <c r="AC150" s="1">
        <f>SUM(X150:AB150)</f>
        <v>11</v>
      </c>
      <c r="AD150" s="1"/>
      <c r="AE150" s="1"/>
      <c r="AF150" s="1"/>
      <c r="AG150" s="6">
        <f t="shared" ref="AG150:AG175" si="85">SUM((X150+Y150)/(X150+Y150+Z150))</f>
        <v>0.90909090909090906</v>
      </c>
      <c r="AH150" s="1"/>
      <c r="AI150" s="1"/>
      <c r="AJ150" s="1"/>
      <c r="AK150" s="1">
        <v>2</v>
      </c>
      <c r="AL150" s="1"/>
      <c r="AM150" s="1"/>
      <c r="AN150" s="8"/>
      <c r="AO150" s="8">
        <v>11</v>
      </c>
      <c r="AP150" s="1">
        <v>3</v>
      </c>
      <c r="AQ150" s="8">
        <v>8.3333333333333339</v>
      </c>
      <c r="AR150" s="1"/>
      <c r="AS150" s="8">
        <f t="shared" ref="AS150:AS175" si="86">SUM(AI150:AR150)</f>
        <v>24.333333333333336</v>
      </c>
    </row>
    <row r="151" spans="1:45" s="5" customFormat="1" x14ac:dyDescent="0.25">
      <c r="A151" s="1" t="s">
        <v>250</v>
      </c>
      <c r="B151" s="1">
        <v>4</v>
      </c>
      <c r="C151" s="1">
        <v>4</v>
      </c>
      <c r="D151" s="1">
        <v>2</v>
      </c>
      <c r="E151" s="1">
        <v>1</v>
      </c>
      <c r="F151" s="1">
        <v>4</v>
      </c>
      <c r="G151" s="1"/>
      <c r="H151" s="1"/>
      <c r="I151" s="1"/>
      <c r="J151" s="1">
        <v>4</v>
      </c>
      <c r="K151" s="1"/>
      <c r="L151" s="1"/>
      <c r="M151" s="1"/>
      <c r="N151" s="1"/>
      <c r="O151" s="1"/>
      <c r="P151" s="1"/>
      <c r="Q151" s="1"/>
      <c r="R151" s="1"/>
      <c r="S151" s="1"/>
      <c r="T151" s="6">
        <f t="shared" si="82"/>
        <v>1</v>
      </c>
      <c r="U151" s="6">
        <f t="shared" si="83"/>
        <v>1</v>
      </c>
      <c r="V151" s="6">
        <f t="shared" si="84"/>
        <v>1</v>
      </c>
      <c r="W151" s="1"/>
      <c r="X151" s="1"/>
      <c r="Y151" s="1"/>
      <c r="Z151" s="1"/>
      <c r="AA151" s="1"/>
      <c r="AB151" s="1"/>
      <c r="AC151" s="1">
        <f>SUM(X151:AB151)</f>
        <v>0</v>
      </c>
      <c r="AD151" s="1"/>
      <c r="AE151" s="1"/>
      <c r="AF151" s="1"/>
      <c r="AG151" s="6" t="e">
        <f t="shared" si="85"/>
        <v>#DIV/0!</v>
      </c>
      <c r="AH151" s="1"/>
      <c r="AI151" s="1"/>
      <c r="AJ151" s="1"/>
      <c r="AK151" s="1"/>
      <c r="AL151" s="1"/>
      <c r="AM151" s="1"/>
      <c r="AN151" s="8"/>
      <c r="AO151" s="8">
        <v>6</v>
      </c>
      <c r="AP151" s="1"/>
      <c r="AQ151" s="8"/>
      <c r="AR151" s="1"/>
      <c r="AS151" s="8">
        <f t="shared" si="86"/>
        <v>6</v>
      </c>
    </row>
    <row r="152" spans="1:45" s="5" customFormat="1" x14ac:dyDescent="0.25">
      <c r="A152" s="1" t="s">
        <v>171</v>
      </c>
      <c r="B152" s="1">
        <v>77</v>
      </c>
      <c r="C152" s="1">
        <v>62</v>
      </c>
      <c r="D152" s="1">
        <v>26</v>
      </c>
      <c r="E152" s="1">
        <v>19</v>
      </c>
      <c r="F152" s="1">
        <v>16</v>
      </c>
      <c r="G152" s="1"/>
      <c r="H152" s="1">
        <v>1</v>
      </c>
      <c r="I152" s="1"/>
      <c r="J152" s="1">
        <v>18</v>
      </c>
      <c r="K152" s="1">
        <v>10</v>
      </c>
      <c r="L152" s="1">
        <v>15</v>
      </c>
      <c r="M152" s="1"/>
      <c r="N152" s="1"/>
      <c r="O152" s="1">
        <v>8</v>
      </c>
      <c r="P152" s="1"/>
      <c r="Q152" s="1"/>
      <c r="R152" s="1"/>
      <c r="S152" s="1"/>
      <c r="T152" s="6">
        <f t="shared" si="82"/>
        <v>0.25806451612903225</v>
      </c>
      <c r="U152" s="6">
        <f t="shared" si="83"/>
        <v>0.29032258064516131</v>
      </c>
      <c r="V152" s="6">
        <f t="shared" si="84"/>
        <v>0.40259740259740262</v>
      </c>
      <c r="W152" s="1"/>
      <c r="X152" s="1">
        <v>12</v>
      </c>
      <c r="Y152" s="1">
        <v>59</v>
      </c>
      <c r="Z152" s="1">
        <v>15</v>
      </c>
      <c r="AA152" s="1">
        <v>1</v>
      </c>
      <c r="AB152" s="1"/>
      <c r="AC152" s="1">
        <f t="shared" ref="AC152:AC158" si="87">SUM(X152:Z152)</f>
        <v>86</v>
      </c>
      <c r="AD152" s="1">
        <v>4</v>
      </c>
      <c r="AE152" s="1">
        <v>27</v>
      </c>
      <c r="AF152" s="1"/>
      <c r="AG152" s="6">
        <f t="shared" si="85"/>
        <v>0.82558139534883723</v>
      </c>
      <c r="AH152" s="1"/>
      <c r="AI152" s="1"/>
      <c r="AJ152" s="8">
        <v>23.333333333333332</v>
      </c>
      <c r="AK152" s="8">
        <v>18</v>
      </c>
      <c r="AL152" s="8">
        <v>13</v>
      </c>
      <c r="AM152" s="1">
        <v>15</v>
      </c>
      <c r="AN152" s="8">
        <v>42.333333333333336</v>
      </c>
      <c r="AO152" s="1"/>
      <c r="AP152" s="1"/>
      <c r="AQ152" s="8"/>
      <c r="AR152" s="1"/>
      <c r="AS152" s="8">
        <f t="shared" si="86"/>
        <v>111.66666666666666</v>
      </c>
    </row>
    <row r="153" spans="1:45" s="5" customFormat="1" x14ac:dyDescent="0.25">
      <c r="A153" s="1" t="s">
        <v>273</v>
      </c>
      <c r="B153" s="1">
        <v>41</v>
      </c>
      <c r="C153" s="1">
        <v>35</v>
      </c>
      <c r="D153" s="1">
        <v>11</v>
      </c>
      <c r="E153" s="1">
        <v>6</v>
      </c>
      <c r="F153" s="1">
        <v>12</v>
      </c>
      <c r="G153" s="1"/>
      <c r="H153" s="1"/>
      <c r="I153" s="1"/>
      <c r="J153" s="1">
        <v>12</v>
      </c>
      <c r="K153" s="1">
        <v>7</v>
      </c>
      <c r="L153" s="1">
        <v>6</v>
      </c>
      <c r="M153" s="1"/>
      <c r="N153" s="1"/>
      <c r="O153" s="1"/>
      <c r="P153" s="1"/>
      <c r="Q153" s="1"/>
      <c r="R153" s="1"/>
      <c r="S153" s="1"/>
      <c r="T153" s="6">
        <f t="shared" si="82"/>
        <v>0.34285714285714286</v>
      </c>
      <c r="U153" s="6">
        <f t="shared" si="83"/>
        <v>0.34285714285714286</v>
      </c>
      <c r="V153" s="6">
        <f t="shared" si="84"/>
        <v>0.43902439024390244</v>
      </c>
      <c r="W153" s="1"/>
      <c r="X153" s="1">
        <v>4</v>
      </c>
      <c r="Y153" s="1">
        <v>22</v>
      </c>
      <c r="Z153" s="1">
        <v>3</v>
      </c>
      <c r="AA153" s="1"/>
      <c r="AB153" s="1"/>
      <c r="AC153" s="1">
        <f t="shared" si="87"/>
        <v>29</v>
      </c>
      <c r="AD153" s="1"/>
      <c r="AE153" s="1"/>
      <c r="AF153" s="1"/>
      <c r="AG153" s="6">
        <f t="shared" si="85"/>
        <v>0.89655172413793105</v>
      </c>
      <c r="AH153" s="1"/>
      <c r="AI153" s="1"/>
      <c r="AJ153" s="1"/>
      <c r="AK153" s="1">
        <v>14</v>
      </c>
      <c r="AL153" s="1">
        <v>5</v>
      </c>
      <c r="AM153" s="1">
        <v>13</v>
      </c>
      <c r="AN153" s="8"/>
      <c r="AO153" s="8">
        <v>25.666666666666668</v>
      </c>
      <c r="AP153" s="8">
        <v>2</v>
      </c>
      <c r="AQ153" s="8"/>
      <c r="AR153" s="8">
        <v>4.666666666666667</v>
      </c>
      <c r="AS153" s="8">
        <f t="shared" si="86"/>
        <v>64.333333333333343</v>
      </c>
    </row>
    <row r="154" spans="1:45" s="5" customFormat="1" x14ac:dyDescent="0.25">
      <c r="A154" s="1" t="s">
        <v>169</v>
      </c>
      <c r="B154" s="1">
        <v>19</v>
      </c>
      <c r="C154" s="1">
        <v>10</v>
      </c>
      <c r="D154" s="1">
        <v>2</v>
      </c>
      <c r="E154" s="1">
        <v>4</v>
      </c>
      <c r="F154" s="1">
        <v>3</v>
      </c>
      <c r="G154" s="1"/>
      <c r="H154" s="1"/>
      <c r="I154" s="1"/>
      <c r="J154" s="1">
        <v>3</v>
      </c>
      <c r="K154" s="1">
        <v>2</v>
      </c>
      <c r="L154" s="1">
        <v>8</v>
      </c>
      <c r="M154" s="1"/>
      <c r="N154" s="1"/>
      <c r="O154" s="1">
        <v>1</v>
      </c>
      <c r="P154" s="1">
        <v>1</v>
      </c>
      <c r="Q154" s="1"/>
      <c r="R154" s="1"/>
      <c r="S154" s="1"/>
      <c r="T154" s="6">
        <f t="shared" si="82"/>
        <v>0.3</v>
      </c>
      <c r="U154" s="6">
        <f t="shared" si="83"/>
        <v>0.3</v>
      </c>
      <c r="V154" s="6">
        <f t="shared" si="84"/>
        <v>0.61111111111111116</v>
      </c>
      <c r="W154" s="1"/>
      <c r="X154" s="1">
        <v>1</v>
      </c>
      <c r="Y154" s="1">
        <v>1</v>
      </c>
      <c r="Z154" s="1"/>
      <c r="AA154" s="1"/>
      <c r="AB154" s="1"/>
      <c r="AC154" s="1">
        <f t="shared" si="87"/>
        <v>2</v>
      </c>
      <c r="AD154" s="1"/>
      <c r="AE154" s="1"/>
      <c r="AF154" s="1"/>
      <c r="AG154" s="6">
        <f t="shared" si="85"/>
        <v>1</v>
      </c>
      <c r="AH154" s="1"/>
      <c r="AI154" s="1">
        <v>5</v>
      </c>
      <c r="AJ154" s="1"/>
      <c r="AK154" s="1"/>
      <c r="AL154" s="8">
        <v>2</v>
      </c>
      <c r="AM154" s="1"/>
      <c r="AN154" s="1"/>
      <c r="AO154" s="1">
        <v>3</v>
      </c>
      <c r="AP154" s="1">
        <v>16</v>
      </c>
      <c r="AQ154" s="8">
        <v>4</v>
      </c>
      <c r="AR154" s="1"/>
      <c r="AS154" s="8">
        <f t="shared" si="86"/>
        <v>30</v>
      </c>
    </row>
    <row r="155" spans="1:45" s="5" customFormat="1" x14ac:dyDescent="0.25">
      <c r="A155" s="1" t="s">
        <v>566</v>
      </c>
      <c r="B155" s="1">
        <v>3</v>
      </c>
      <c r="C155" s="1">
        <v>1</v>
      </c>
      <c r="D155" s="1"/>
      <c r="E155" s="1">
        <v>1</v>
      </c>
      <c r="F155" s="1"/>
      <c r="G155" s="1"/>
      <c r="H155" s="1"/>
      <c r="I155" s="1"/>
      <c r="J155" s="1"/>
      <c r="K155" s="1">
        <v>1</v>
      </c>
      <c r="L155" s="1">
        <v>2</v>
      </c>
      <c r="M155" s="1"/>
      <c r="N155" s="1"/>
      <c r="O155" s="1"/>
      <c r="P155" s="1"/>
      <c r="Q155" s="1"/>
      <c r="R155" s="1"/>
      <c r="S155" s="1"/>
      <c r="T155" s="6">
        <f t="shared" ref="T155" si="88">SUM(F155/C155)</f>
        <v>0</v>
      </c>
      <c r="U155" s="6">
        <f t="shared" ref="U155" si="89">SUM(J155/C155)</f>
        <v>0</v>
      </c>
      <c r="V155" s="6">
        <f t="shared" ref="V155" si="90">SUM((L155+M155+N155+F155)/(C155+L155+M155+N155+R155))</f>
        <v>0.66666666666666663</v>
      </c>
      <c r="W155" s="1"/>
      <c r="X155" s="1"/>
      <c r="Y155" s="1"/>
      <c r="Z155" s="1"/>
      <c r="AA155" s="1"/>
      <c r="AB155" s="1"/>
      <c r="AC155" s="1">
        <f t="shared" ref="AC155" si="91">SUM(X155:Z155)</f>
        <v>0</v>
      </c>
      <c r="AD155" s="1"/>
      <c r="AE155" s="1"/>
      <c r="AF155" s="1"/>
      <c r="AG155" s="6" t="e">
        <f t="shared" ref="AG155" si="92">SUM((X155+Y155)/(X155+Y155+Z155))</f>
        <v>#DIV/0!</v>
      </c>
      <c r="AH155" s="1"/>
      <c r="AI155" s="1"/>
      <c r="AJ155" s="1"/>
      <c r="AK155" s="1"/>
      <c r="AL155" s="8"/>
      <c r="AM155" s="1"/>
      <c r="AN155" s="1"/>
      <c r="AO155" s="1"/>
      <c r="AP155" s="1">
        <v>3</v>
      </c>
      <c r="AQ155" s="8"/>
      <c r="AR155" s="1"/>
      <c r="AS155" s="8">
        <f t="shared" si="86"/>
        <v>3</v>
      </c>
    </row>
    <row r="156" spans="1:45" s="5" customFormat="1" x14ac:dyDescent="0.25">
      <c r="A156" s="1" t="s">
        <v>174</v>
      </c>
      <c r="B156" s="1">
        <v>72</v>
      </c>
      <c r="C156" s="1">
        <v>55</v>
      </c>
      <c r="D156" s="1">
        <v>23</v>
      </c>
      <c r="E156" s="1">
        <v>24</v>
      </c>
      <c r="F156" s="1">
        <v>25</v>
      </c>
      <c r="G156" s="1">
        <v>1</v>
      </c>
      <c r="H156" s="1">
        <v>1</v>
      </c>
      <c r="I156" s="1"/>
      <c r="J156" s="1">
        <v>26</v>
      </c>
      <c r="K156" s="1">
        <v>3</v>
      </c>
      <c r="L156" s="1">
        <v>17</v>
      </c>
      <c r="M156" s="1"/>
      <c r="N156" s="1"/>
      <c r="O156" s="1">
        <v>5</v>
      </c>
      <c r="P156" s="1"/>
      <c r="Q156" s="1"/>
      <c r="R156" s="1"/>
      <c r="S156" s="1"/>
      <c r="T156" s="6">
        <f t="shared" si="82"/>
        <v>0.45454545454545453</v>
      </c>
      <c r="U156" s="6">
        <f t="shared" si="83"/>
        <v>0.47272727272727272</v>
      </c>
      <c r="V156" s="6">
        <f t="shared" si="84"/>
        <v>0.58333333333333337</v>
      </c>
      <c r="W156" s="1"/>
      <c r="X156" s="1">
        <v>10</v>
      </c>
      <c r="Y156" s="1">
        <v>29</v>
      </c>
      <c r="Z156" s="1">
        <v>9</v>
      </c>
      <c r="AA156" s="1">
        <v>3</v>
      </c>
      <c r="AB156" s="1"/>
      <c r="AC156" s="1">
        <f t="shared" si="87"/>
        <v>48</v>
      </c>
      <c r="AD156" s="1"/>
      <c r="AE156" s="1"/>
      <c r="AF156" s="1"/>
      <c r="AG156" s="6">
        <f t="shared" si="85"/>
        <v>0.8125</v>
      </c>
      <c r="AH156" s="1"/>
      <c r="AI156" s="8">
        <v>49.666666666666664</v>
      </c>
      <c r="AJ156" s="1"/>
      <c r="AK156" s="1">
        <v>20</v>
      </c>
      <c r="AL156" s="1">
        <v>10</v>
      </c>
      <c r="AM156" s="8">
        <v>11.333333333333334</v>
      </c>
      <c r="AN156" s="8">
        <v>5</v>
      </c>
      <c r="AO156" s="8">
        <v>7</v>
      </c>
      <c r="AP156" s="8"/>
      <c r="AQ156" s="1"/>
      <c r="AR156" s="1"/>
      <c r="AS156" s="8">
        <f t="shared" si="86"/>
        <v>102.99999999999999</v>
      </c>
    </row>
    <row r="157" spans="1:45" s="5" customFormat="1" x14ac:dyDescent="0.25">
      <c r="A157" s="1" t="s">
        <v>178</v>
      </c>
      <c r="B157" s="1">
        <v>28</v>
      </c>
      <c r="C157" s="1">
        <v>26</v>
      </c>
      <c r="D157" s="1">
        <v>1</v>
      </c>
      <c r="E157" s="1">
        <v>6</v>
      </c>
      <c r="F157" s="1">
        <v>6</v>
      </c>
      <c r="G157" s="1"/>
      <c r="H157" s="1"/>
      <c r="I157" s="1"/>
      <c r="J157" s="1">
        <v>6</v>
      </c>
      <c r="K157" s="1">
        <v>5</v>
      </c>
      <c r="L157" s="1">
        <v>1</v>
      </c>
      <c r="M157" s="1"/>
      <c r="N157" s="1">
        <v>1</v>
      </c>
      <c r="O157" s="1"/>
      <c r="P157" s="1"/>
      <c r="Q157" s="1"/>
      <c r="R157" s="1"/>
      <c r="S157" s="1"/>
      <c r="T157" s="6">
        <f t="shared" si="82"/>
        <v>0.23076923076923078</v>
      </c>
      <c r="U157" s="6">
        <f t="shared" si="83"/>
        <v>0.23076923076923078</v>
      </c>
      <c r="V157" s="6">
        <f t="shared" si="84"/>
        <v>0.2857142857142857</v>
      </c>
      <c r="W157" s="1"/>
      <c r="X157" s="1"/>
      <c r="Y157" s="1">
        <v>1</v>
      </c>
      <c r="Z157" s="1">
        <v>3</v>
      </c>
      <c r="AA157" s="1"/>
      <c r="AB157" s="1"/>
      <c r="AC157" s="1">
        <f t="shared" si="87"/>
        <v>4</v>
      </c>
      <c r="AD157" s="1"/>
      <c r="AE157" s="1"/>
      <c r="AF157" s="1"/>
      <c r="AG157" s="6">
        <f t="shared" si="85"/>
        <v>0.25</v>
      </c>
      <c r="AH157" s="1"/>
      <c r="AI157" s="1"/>
      <c r="AJ157" s="8"/>
      <c r="AK157" s="8"/>
      <c r="AL157" s="1">
        <v>3</v>
      </c>
      <c r="AM157" s="1"/>
      <c r="AN157" s="1"/>
      <c r="AO157" s="8">
        <v>8.3333333333333339</v>
      </c>
      <c r="AP157" s="8"/>
      <c r="AQ157" s="8">
        <v>32.666666666666664</v>
      </c>
      <c r="AR157" s="1">
        <v>5</v>
      </c>
      <c r="AS157" s="8">
        <f t="shared" si="86"/>
        <v>49</v>
      </c>
    </row>
    <row r="158" spans="1:45" s="5" customFormat="1" x14ac:dyDescent="0.25">
      <c r="A158" s="1" t="s">
        <v>188</v>
      </c>
      <c r="B158" s="1">
        <v>28</v>
      </c>
      <c r="C158" s="1">
        <v>23</v>
      </c>
      <c r="D158" s="1">
        <v>5</v>
      </c>
      <c r="E158" s="1">
        <v>4</v>
      </c>
      <c r="F158" s="1">
        <v>3</v>
      </c>
      <c r="G158" s="1"/>
      <c r="H158" s="1"/>
      <c r="I158" s="1"/>
      <c r="J158" s="1">
        <v>3</v>
      </c>
      <c r="K158" s="1">
        <v>9</v>
      </c>
      <c r="L158" s="1">
        <v>4</v>
      </c>
      <c r="M158" s="1"/>
      <c r="N158" s="1">
        <v>1</v>
      </c>
      <c r="O158" s="1">
        <v>1</v>
      </c>
      <c r="P158" s="1"/>
      <c r="Q158" s="1"/>
      <c r="R158" s="1"/>
      <c r="S158" s="1"/>
      <c r="T158" s="6">
        <f t="shared" si="82"/>
        <v>0.13043478260869565</v>
      </c>
      <c r="U158" s="6">
        <f t="shared" si="83"/>
        <v>0.13043478260869565</v>
      </c>
      <c r="V158" s="6">
        <f t="shared" si="84"/>
        <v>0.2857142857142857</v>
      </c>
      <c r="W158" s="1"/>
      <c r="X158" s="1"/>
      <c r="Y158" s="1"/>
      <c r="Z158" s="1">
        <v>2</v>
      </c>
      <c r="AA158" s="1"/>
      <c r="AB158" s="1"/>
      <c r="AC158" s="1">
        <f t="shared" si="87"/>
        <v>2</v>
      </c>
      <c r="AD158" s="1"/>
      <c r="AE158" s="1"/>
      <c r="AF158" s="1"/>
      <c r="AG158" s="6">
        <f t="shared" si="85"/>
        <v>0</v>
      </c>
      <c r="AH158" s="1"/>
      <c r="AI158" s="8"/>
      <c r="AJ158" s="1"/>
      <c r="AK158" s="8"/>
      <c r="AL158" s="8">
        <v>2</v>
      </c>
      <c r="AM158" s="1"/>
      <c r="AN158" s="1"/>
      <c r="AO158" s="1">
        <v>12</v>
      </c>
      <c r="AP158" s="8"/>
      <c r="AQ158" s="8">
        <v>25</v>
      </c>
      <c r="AR158" s="1"/>
      <c r="AS158" s="8">
        <f t="shared" si="86"/>
        <v>39</v>
      </c>
    </row>
    <row r="159" spans="1:45" s="5" customFormat="1" x14ac:dyDescent="0.25">
      <c r="A159" s="1" t="s">
        <v>176</v>
      </c>
      <c r="B159" s="1">
        <v>95</v>
      </c>
      <c r="C159" s="1">
        <v>85</v>
      </c>
      <c r="D159" s="1">
        <v>37</v>
      </c>
      <c r="E159" s="1">
        <v>39</v>
      </c>
      <c r="F159" s="1">
        <v>49</v>
      </c>
      <c r="G159" s="1">
        <v>18</v>
      </c>
      <c r="H159" s="1">
        <v>1</v>
      </c>
      <c r="I159" s="1">
        <v>1</v>
      </c>
      <c r="J159" s="1">
        <v>73</v>
      </c>
      <c r="K159" s="1">
        <v>2</v>
      </c>
      <c r="L159" s="1">
        <v>10</v>
      </c>
      <c r="M159" s="1"/>
      <c r="N159" s="1">
        <v>1</v>
      </c>
      <c r="O159" s="1">
        <v>7</v>
      </c>
      <c r="P159" s="1"/>
      <c r="Q159" s="1"/>
      <c r="R159" s="1"/>
      <c r="S159" s="1"/>
      <c r="T159" s="6">
        <f t="shared" si="82"/>
        <v>0.57647058823529407</v>
      </c>
      <c r="U159" s="6">
        <f t="shared" si="83"/>
        <v>0.85882352941176465</v>
      </c>
      <c r="V159" s="6">
        <f t="shared" si="84"/>
        <v>0.625</v>
      </c>
      <c r="W159" s="1"/>
      <c r="X159" s="1">
        <v>51</v>
      </c>
      <c r="Y159" s="1">
        <v>47</v>
      </c>
      <c r="Z159" s="1">
        <v>11</v>
      </c>
      <c r="AA159" s="1">
        <v>3</v>
      </c>
      <c r="AB159" s="1"/>
      <c r="AC159" s="1">
        <f t="shared" ref="AC159:AC164" si="93">SUM(X159:Z159)</f>
        <v>109</v>
      </c>
      <c r="AD159" s="1"/>
      <c r="AE159" s="1"/>
      <c r="AF159" s="1"/>
      <c r="AG159" s="6">
        <f t="shared" si="85"/>
        <v>0.8990825688073395</v>
      </c>
      <c r="AH159" s="1"/>
      <c r="AI159" s="8">
        <v>74.666666666666671</v>
      </c>
      <c r="AJ159" s="1">
        <v>1</v>
      </c>
      <c r="AK159" s="1">
        <v>24</v>
      </c>
      <c r="AL159" s="8"/>
      <c r="AM159" s="8">
        <v>29.666666666666668</v>
      </c>
      <c r="AN159" s="8">
        <v>5.333333333333333</v>
      </c>
      <c r="AO159" s="1"/>
      <c r="AP159" s="8">
        <v>1.3333333333333333</v>
      </c>
      <c r="AQ159" s="1"/>
      <c r="AR159" s="1"/>
      <c r="AS159" s="8">
        <f t="shared" si="86"/>
        <v>136.00000000000003</v>
      </c>
    </row>
    <row r="160" spans="1:45" s="5" customFormat="1" x14ac:dyDescent="0.25">
      <c r="A160" s="1" t="s">
        <v>180</v>
      </c>
      <c r="B160" s="1">
        <v>23</v>
      </c>
      <c r="C160" s="1">
        <v>16</v>
      </c>
      <c r="D160" s="1">
        <v>6</v>
      </c>
      <c r="E160" s="1">
        <v>2</v>
      </c>
      <c r="F160" s="1">
        <v>4</v>
      </c>
      <c r="G160" s="1">
        <v>1</v>
      </c>
      <c r="H160" s="1"/>
      <c r="I160" s="1"/>
      <c r="J160" s="1">
        <v>5</v>
      </c>
      <c r="K160" s="1">
        <v>7</v>
      </c>
      <c r="L160" s="1">
        <v>6</v>
      </c>
      <c r="M160" s="1"/>
      <c r="N160" s="1">
        <v>1</v>
      </c>
      <c r="O160" s="1">
        <v>2</v>
      </c>
      <c r="P160" s="1"/>
      <c r="Q160" s="1"/>
      <c r="R160" s="1"/>
      <c r="S160" s="1"/>
      <c r="T160" s="6">
        <f t="shared" si="82"/>
        <v>0.25</v>
      </c>
      <c r="U160" s="6">
        <f t="shared" si="83"/>
        <v>0.3125</v>
      </c>
      <c r="V160" s="6">
        <f t="shared" si="84"/>
        <v>0.47826086956521741</v>
      </c>
      <c r="W160" s="1"/>
      <c r="X160" s="1">
        <v>2</v>
      </c>
      <c r="Y160" s="1">
        <v>7</v>
      </c>
      <c r="Z160" s="1">
        <v>4</v>
      </c>
      <c r="AA160" s="1">
        <v>1</v>
      </c>
      <c r="AB160" s="1"/>
      <c r="AC160" s="1">
        <f t="shared" si="93"/>
        <v>13</v>
      </c>
      <c r="AD160" s="1"/>
      <c r="AE160" s="1"/>
      <c r="AF160" s="1"/>
      <c r="AG160" s="6">
        <f t="shared" si="85"/>
        <v>0.69230769230769229</v>
      </c>
      <c r="AH160" s="1"/>
      <c r="AI160" s="8"/>
      <c r="AJ160" s="1"/>
      <c r="AK160" s="1"/>
      <c r="AL160" s="8">
        <v>8.3333333333333339</v>
      </c>
      <c r="AM160" s="1">
        <v>8</v>
      </c>
      <c r="AN160" s="8">
        <v>2</v>
      </c>
      <c r="AO160" s="8">
        <v>4</v>
      </c>
      <c r="AP160" s="1">
        <v>15</v>
      </c>
      <c r="AQ160" s="1">
        <v>3</v>
      </c>
      <c r="AR160" s="1"/>
      <c r="AS160" s="8">
        <f t="shared" si="86"/>
        <v>40.333333333333336</v>
      </c>
    </row>
    <row r="161" spans="1:45" s="5" customFormat="1" x14ac:dyDescent="0.25">
      <c r="A161" s="1" t="s">
        <v>172</v>
      </c>
      <c r="B161" s="1">
        <v>90</v>
      </c>
      <c r="C161" s="1">
        <v>74</v>
      </c>
      <c r="D161" s="1">
        <v>35</v>
      </c>
      <c r="E161" s="1">
        <v>22</v>
      </c>
      <c r="F161" s="1">
        <v>22</v>
      </c>
      <c r="G161" s="1">
        <v>8</v>
      </c>
      <c r="H161" s="1">
        <v>1</v>
      </c>
      <c r="I161" s="1">
        <v>2</v>
      </c>
      <c r="J161" s="1">
        <v>36</v>
      </c>
      <c r="K161" s="1">
        <v>15</v>
      </c>
      <c r="L161" s="1">
        <v>15</v>
      </c>
      <c r="M161" s="1"/>
      <c r="N161" s="1"/>
      <c r="O161" s="1">
        <v>13</v>
      </c>
      <c r="P161" s="1"/>
      <c r="Q161" s="1"/>
      <c r="R161" s="1">
        <v>1</v>
      </c>
      <c r="S161" s="1"/>
      <c r="T161" s="6">
        <f t="shared" si="82"/>
        <v>0.29729729729729731</v>
      </c>
      <c r="U161" s="6">
        <f t="shared" si="83"/>
        <v>0.48648648648648651</v>
      </c>
      <c r="V161" s="6">
        <f t="shared" si="84"/>
        <v>0.41111111111111109</v>
      </c>
      <c r="W161" s="1"/>
      <c r="X161" s="1">
        <v>20</v>
      </c>
      <c r="Y161" s="1">
        <v>98</v>
      </c>
      <c r="Z161" s="1">
        <v>14</v>
      </c>
      <c r="AA161" s="1">
        <v>2</v>
      </c>
      <c r="AB161" s="1"/>
      <c r="AC161" s="1">
        <f t="shared" si="93"/>
        <v>132</v>
      </c>
      <c r="AD161" s="1"/>
      <c r="AE161" s="1"/>
      <c r="AF161" s="1"/>
      <c r="AG161" s="6">
        <f t="shared" si="85"/>
        <v>0.89393939393939392</v>
      </c>
      <c r="AH161" s="1"/>
      <c r="AI161" s="8">
        <v>18.333333333333332</v>
      </c>
      <c r="AJ161" s="8"/>
      <c r="AK161" s="8">
        <v>61.666666666666664</v>
      </c>
      <c r="AL161" s="8"/>
      <c r="AM161" s="1">
        <v>1</v>
      </c>
      <c r="AN161" s="1">
        <v>47</v>
      </c>
      <c r="AO161" s="1"/>
      <c r="AP161" s="8">
        <v>3.6666666666666665</v>
      </c>
      <c r="AQ161" s="1"/>
      <c r="AR161" s="1"/>
      <c r="AS161" s="8">
        <f t="shared" si="86"/>
        <v>131.66666666666666</v>
      </c>
    </row>
    <row r="162" spans="1:45" s="5" customFormat="1" x14ac:dyDescent="0.25">
      <c r="A162" s="1" t="s">
        <v>187</v>
      </c>
      <c r="B162" s="1">
        <v>61</v>
      </c>
      <c r="C162" s="1">
        <v>41</v>
      </c>
      <c r="D162" s="1">
        <v>18</v>
      </c>
      <c r="E162" s="1">
        <v>4</v>
      </c>
      <c r="F162" s="1">
        <v>7</v>
      </c>
      <c r="G162" s="1"/>
      <c r="H162" s="1"/>
      <c r="I162" s="1"/>
      <c r="J162" s="1">
        <v>7</v>
      </c>
      <c r="K162" s="1">
        <v>10</v>
      </c>
      <c r="L162" s="1">
        <v>17</v>
      </c>
      <c r="M162" s="1"/>
      <c r="N162" s="1">
        <v>2</v>
      </c>
      <c r="O162" s="1">
        <v>3</v>
      </c>
      <c r="P162" s="1"/>
      <c r="Q162" s="1">
        <v>1</v>
      </c>
      <c r="R162" s="1"/>
      <c r="S162" s="1"/>
      <c r="T162" s="6">
        <f t="shared" si="82"/>
        <v>0.17073170731707318</v>
      </c>
      <c r="U162" s="6">
        <f t="shared" si="83"/>
        <v>0.17073170731707318</v>
      </c>
      <c r="V162" s="6">
        <f t="shared" si="84"/>
        <v>0.43333333333333335</v>
      </c>
      <c r="W162" s="1"/>
      <c r="X162" s="1">
        <v>15</v>
      </c>
      <c r="Y162" s="1">
        <v>15</v>
      </c>
      <c r="Z162" s="1">
        <v>6</v>
      </c>
      <c r="AA162" s="1"/>
      <c r="AB162" s="1"/>
      <c r="AC162" s="1">
        <f t="shared" si="93"/>
        <v>36</v>
      </c>
      <c r="AD162" s="1"/>
      <c r="AE162" s="1"/>
      <c r="AF162" s="1"/>
      <c r="AG162" s="6">
        <f t="shared" si="85"/>
        <v>0.83333333333333337</v>
      </c>
      <c r="AH162" s="1"/>
      <c r="AI162" s="1"/>
      <c r="AJ162" s="1"/>
      <c r="AK162" s="1"/>
      <c r="AL162" s="8">
        <v>68</v>
      </c>
      <c r="AM162" s="1">
        <v>6</v>
      </c>
      <c r="AN162" s="1"/>
      <c r="AO162" s="1">
        <v>4</v>
      </c>
      <c r="AP162" s="1">
        <v>7</v>
      </c>
      <c r="AQ162" s="8">
        <v>3</v>
      </c>
      <c r="AR162" s="1"/>
      <c r="AS162" s="8">
        <f t="shared" si="86"/>
        <v>88</v>
      </c>
    </row>
    <row r="163" spans="1:45" s="5" customFormat="1" x14ac:dyDescent="0.25">
      <c r="A163" s="1" t="s">
        <v>336</v>
      </c>
      <c r="B163" s="1">
        <v>4</v>
      </c>
      <c r="C163" s="1">
        <v>4</v>
      </c>
      <c r="D163" s="1"/>
      <c r="E163" s="1">
        <v>1</v>
      </c>
      <c r="F163" s="1">
        <v>1</v>
      </c>
      <c r="G163" s="1"/>
      <c r="H163" s="1"/>
      <c r="I163" s="1"/>
      <c r="J163" s="1">
        <v>1</v>
      </c>
      <c r="K163" s="1">
        <v>2</v>
      </c>
      <c r="L163" s="1"/>
      <c r="M163" s="1"/>
      <c r="N163" s="1"/>
      <c r="O163" s="1"/>
      <c r="P163" s="1"/>
      <c r="Q163" s="1"/>
      <c r="R163" s="1"/>
      <c r="S163" s="1"/>
      <c r="T163" s="6">
        <f t="shared" si="82"/>
        <v>0.25</v>
      </c>
      <c r="U163" s="6">
        <f t="shared" si="83"/>
        <v>0.25</v>
      </c>
      <c r="V163" s="6">
        <f t="shared" si="84"/>
        <v>0.25</v>
      </c>
      <c r="W163" s="1"/>
      <c r="X163" s="1"/>
      <c r="Y163" s="1"/>
      <c r="Z163" s="1"/>
      <c r="AA163" s="1"/>
      <c r="AB163" s="1"/>
      <c r="AC163" s="1">
        <f t="shared" si="93"/>
        <v>0</v>
      </c>
      <c r="AD163" s="1"/>
      <c r="AE163" s="1"/>
      <c r="AF163" s="1"/>
      <c r="AG163" s="6" t="e">
        <f t="shared" si="85"/>
        <v>#DIV/0!</v>
      </c>
      <c r="AH163" s="1"/>
      <c r="AI163" s="1"/>
      <c r="AJ163" s="1"/>
      <c r="AK163" s="1"/>
      <c r="AL163" s="8"/>
      <c r="AM163" s="1"/>
      <c r="AN163" s="1"/>
      <c r="AO163" s="1">
        <v>3</v>
      </c>
      <c r="AP163" s="1"/>
      <c r="AQ163" s="8">
        <v>2</v>
      </c>
      <c r="AR163" s="1"/>
      <c r="AS163" s="8">
        <f t="shared" si="86"/>
        <v>5</v>
      </c>
    </row>
    <row r="164" spans="1:45" s="5" customFormat="1" x14ac:dyDescent="0.25">
      <c r="A164" s="1" t="s">
        <v>175</v>
      </c>
      <c r="B164" s="1">
        <v>81</v>
      </c>
      <c r="C164" s="1">
        <v>52</v>
      </c>
      <c r="D164" s="1">
        <v>35</v>
      </c>
      <c r="E164" s="1">
        <v>18</v>
      </c>
      <c r="F164" s="1">
        <v>16</v>
      </c>
      <c r="G164" s="1">
        <v>3</v>
      </c>
      <c r="H164" s="1"/>
      <c r="I164" s="1"/>
      <c r="J164" s="1">
        <v>19</v>
      </c>
      <c r="K164" s="1">
        <v>5</v>
      </c>
      <c r="L164" s="1">
        <v>28</v>
      </c>
      <c r="M164" s="1"/>
      <c r="N164" s="1"/>
      <c r="O164" s="1">
        <v>10</v>
      </c>
      <c r="P164" s="1">
        <v>1</v>
      </c>
      <c r="Q164" s="1"/>
      <c r="R164" s="1"/>
      <c r="S164" s="1"/>
      <c r="T164" s="6">
        <f t="shared" si="82"/>
        <v>0.30769230769230771</v>
      </c>
      <c r="U164" s="6">
        <f t="shared" si="83"/>
        <v>0.36538461538461536</v>
      </c>
      <c r="V164" s="6">
        <f t="shared" si="84"/>
        <v>0.55000000000000004</v>
      </c>
      <c r="W164" s="1"/>
      <c r="X164" s="1">
        <v>23</v>
      </c>
      <c r="Y164" s="1">
        <v>43</v>
      </c>
      <c r="Z164" s="1">
        <v>4</v>
      </c>
      <c r="AA164" s="1">
        <v>1</v>
      </c>
      <c r="AB164" s="1"/>
      <c r="AC164" s="1">
        <f t="shared" si="93"/>
        <v>70</v>
      </c>
      <c r="AD164" s="1">
        <v>11</v>
      </c>
      <c r="AE164" s="1">
        <v>46</v>
      </c>
      <c r="AF164" s="1">
        <v>3</v>
      </c>
      <c r="AG164" s="6">
        <f t="shared" si="85"/>
        <v>0.94285714285714284</v>
      </c>
      <c r="AH164" s="1"/>
      <c r="AI164" s="8">
        <v>11</v>
      </c>
      <c r="AJ164" s="8">
        <v>57.333333333333336</v>
      </c>
      <c r="AK164" s="1"/>
      <c r="AL164" s="8"/>
      <c r="AM164" s="8">
        <v>41.333333333333336</v>
      </c>
      <c r="AN164" s="1">
        <v>6</v>
      </c>
      <c r="AO164" s="1">
        <v>5</v>
      </c>
      <c r="AP164" s="1"/>
      <c r="AQ164" s="1"/>
      <c r="AR164" s="1"/>
      <c r="AS164" s="8">
        <f t="shared" si="86"/>
        <v>120.66666666666669</v>
      </c>
    </row>
    <row r="165" spans="1:45" s="5" customFormat="1" x14ac:dyDescent="0.25">
      <c r="A165" s="1" t="s">
        <v>170</v>
      </c>
      <c r="B165" s="1">
        <v>45</v>
      </c>
      <c r="C165" s="1">
        <v>32</v>
      </c>
      <c r="D165" s="1">
        <v>14</v>
      </c>
      <c r="E165" s="1">
        <v>7</v>
      </c>
      <c r="F165" s="1">
        <v>7</v>
      </c>
      <c r="G165" s="1"/>
      <c r="H165" s="1"/>
      <c r="I165" s="1"/>
      <c r="J165" s="1">
        <v>7</v>
      </c>
      <c r="K165" s="1">
        <v>12</v>
      </c>
      <c r="L165" s="1">
        <v>8</v>
      </c>
      <c r="M165" s="1"/>
      <c r="N165" s="1">
        <v>5</v>
      </c>
      <c r="O165" s="1">
        <v>2</v>
      </c>
      <c r="P165" s="1"/>
      <c r="Q165" s="1"/>
      <c r="R165" s="1"/>
      <c r="S165" s="1"/>
      <c r="T165" s="6">
        <f t="shared" si="82"/>
        <v>0.21875</v>
      </c>
      <c r="U165" s="6">
        <f t="shared" si="83"/>
        <v>0.21875</v>
      </c>
      <c r="V165" s="6">
        <f t="shared" si="84"/>
        <v>0.44444444444444442</v>
      </c>
      <c r="W165" s="1"/>
      <c r="X165" s="1">
        <v>8</v>
      </c>
      <c r="Y165" s="1">
        <v>5</v>
      </c>
      <c r="Z165" s="1">
        <v>4</v>
      </c>
      <c r="AA165" s="1"/>
      <c r="AB165" s="1"/>
      <c r="AC165" s="1">
        <f t="shared" ref="AC165:AC175" si="94">SUM(X165:Z165)</f>
        <v>17</v>
      </c>
      <c r="AD165" s="1"/>
      <c r="AE165" s="1"/>
      <c r="AF165" s="1"/>
      <c r="AG165" s="6">
        <f t="shared" si="85"/>
        <v>0.76470588235294112</v>
      </c>
      <c r="AH165" s="1"/>
      <c r="AI165" s="1"/>
      <c r="AJ165" s="1"/>
      <c r="AK165" s="1"/>
      <c r="AL165" s="1">
        <v>23</v>
      </c>
      <c r="AM165" s="8">
        <v>14</v>
      </c>
      <c r="AN165" s="1"/>
      <c r="AO165" s="1">
        <v>5</v>
      </c>
      <c r="AP165" s="1">
        <v>14</v>
      </c>
      <c r="AQ165" s="1">
        <v>7</v>
      </c>
      <c r="AR165" s="1"/>
      <c r="AS165" s="8">
        <f t="shared" si="86"/>
        <v>63</v>
      </c>
    </row>
    <row r="166" spans="1:45" s="5" customFormat="1" x14ac:dyDescent="0.25">
      <c r="A166" s="1" t="s">
        <v>476</v>
      </c>
      <c r="B166" s="1">
        <v>4</v>
      </c>
      <c r="C166" s="1">
        <v>4</v>
      </c>
      <c r="D166" s="1">
        <v>1</v>
      </c>
      <c r="E166" s="1"/>
      <c r="F166" s="1"/>
      <c r="G166" s="1"/>
      <c r="H166" s="1"/>
      <c r="I166" s="1"/>
      <c r="J166" s="1"/>
      <c r="K166" s="1">
        <v>1</v>
      </c>
      <c r="L166" s="1"/>
      <c r="M166" s="1"/>
      <c r="N166" s="1"/>
      <c r="O166" s="1"/>
      <c r="P166" s="1"/>
      <c r="Q166" s="1"/>
      <c r="R166" s="1"/>
      <c r="S166" s="1"/>
      <c r="T166" s="6">
        <f>SUM(F166/C166)</f>
        <v>0</v>
      </c>
      <c r="U166" s="6">
        <f>SUM(J166/C166)</f>
        <v>0</v>
      </c>
      <c r="V166" s="6">
        <f>SUM((L166+M166+N166+F166)/(C166+L166+M166+N166+R166))</f>
        <v>0</v>
      </c>
      <c r="W166" s="1"/>
      <c r="X166" s="1"/>
      <c r="Y166" s="1"/>
      <c r="Z166" s="1"/>
      <c r="AA166" s="1"/>
      <c r="AB166" s="1"/>
      <c r="AC166" s="1">
        <f>SUM(X166:Z166)</f>
        <v>0</v>
      </c>
      <c r="AD166" s="1"/>
      <c r="AE166" s="1"/>
      <c r="AF166" s="1"/>
      <c r="AG166" s="6" t="e">
        <f>SUM((X166+Y166)/(X166+Y166+Z166))</f>
        <v>#DIV/0!</v>
      </c>
      <c r="AH166" s="1"/>
      <c r="AI166" s="1"/>
      <c r="AJ166" s="1"/>
      <c r="AK166" s="1"/>
      <c r="AL166" s="1"/>
      <c r="AM166" s="8"/>
      <c r="AN166" s="1"/>
      <c r="AO166" s="1">
        <v>4</v>
      </c>
      <c r="AP166" s="1"/>
      <c r="AQ166" s="1">
        <v>3</v>
      </c>
      <c r="AR166" s="1"/>
      <c r="AS166" s="8">
        <f t="shared" si="86"/>
        <v>7</v>
      </c>
    </row>
    <row r="167" spans="1:45" s="5" customFormat="1" x14ac:dyDescent="0.25">
      <c r="A167" s="1" t="s">
        <v>177</v>
      </c>
      <c r="B167" s="1">
        <v>34</v>
      </c>
      <c r="C167" s="1">
        <v>27</v>
      </c>
      <c r="D167" s="1">
        <v>5</v>
      </c>
      <c r="E167" s="1">
        <v>7</v>
      </c>
      <c r="F167" s="1">
        <v>5</v>
      </c>
      <c r="G167" s="1"/>
      <c r="H167" s="1"/>
      <c r="I167" s="1"/>
      <c r="J167" s="1">
        <v>5</v>
      </c>
      <c r="K167" s="1"/>
      <c r="L167" s="1">
        <v>7</v>
      </c>
      <c r="M167" s="1"/>
      <c r="N167" s="1">
        <v>1</v>
      </c>
      <c r="O167" s="1">
        <v>1</v>
      </c>
      <c r="P167" s="1">
        <v>2</v>
      </c>
      <c r="Q167" s="1"/>
      <c r="R167" s="1"/>
      <c r="S167" s="1"/>
      <c r="T167" s="6">
        <f t="shared" si="82"/>
        <v>0.18518518518518517</v>
      </c>
      <c r="U167" s="6">
        <f t="shared" si="83"/>
        <v>0.18518518518518517</v>
      </c>
      <c r="V167" s="6">
        <f t="shared" si="84"/>
        <v>0.37142857142857144</v>
      </c>
      <c r="W167" s="1"/>
      <c r="X167" s="1"/>
      <c r="Y167" s="1">
        <v>16</v>
      </c>
      <c r="Z167" s="1">
        <v>4</v>
      </c>
      <c r="AA167" s="1">
        <v>2</v>
      </c>
      <c r="AB167" s="1"/>
      <c r="AC167" s="1">
        <f t="shared" si="94"/>
        <v>20</v>
      </c>
      <c r="AD167" s="1"/>
      <c r="AE167" s="1"/>
      <c r="AF167" s="1"/>
      <c r="AG167" s="6">
        <f t="shared" si="85"/>
        <v>0.8</v>
      </c>
      <c r="AH167" s="1"/>
      <c r="AI167" s="1"/>
      <c r="AJ167" s="8"/>
      <c r="AK167" s="1">
        <v>13</v>
      </c>
      <c r="AL167" s="1"/>
      <c r="AM167" s="1"/>
      <c r="AN167" s="1"/>
      <c r="AO167" s="1">
        <v>7</v>
      </c>
      <c r="AP167" s="1">
        <v>3</v>
      </c>
      <c r="AQ167" s="1">
        <v>35</v>
      </c>
      <c r="AR167" s="1"/>
      <c r="AS167" s="8">
        <f t="shared" si="86"/>
        <v>58</v>
      </c>
    </row>
    <row r="168" spans="1:45" s="5" customFormat="1" x14ac:dyDescent="0.25">
      <c r="A168" s="1" t="s">
        <v>453</v>
      </c>
      <c r="B168" s="1">
        <v>1</v>
      </c>
      <c r="C168" s="1"/>
      <c r="D168" s="1">
        <v>1</v>
      </c>
      <c r="E168" s="1"/>
      <c r="F168" s="1"/>
      <c r="G168" s="1"/>
      <c r="H168" s="1"/>
      <c r="I168" s="1"/>
      <c r="J168" s="1"/>
      <c r="K168" s="1"/>
      <c r="L168" s="1">
        <v>1</v>
      </c>
      <c r="M168" s="1"/>
      <c r="N168" s="1"/>
      <c r="O168" s="1"/>
      <c r="P168" s="1"/>
      <c r="Q168" s="1"/>
      <c r="R168" s="1"/>
      <c r="S168" s="1"/>
      <c r="T168" s="6" t="e">
        <f>SUM(F168/C168)</f>
        <v>#DIV/0!</v>
      </c>
      <c r="U168" s="6" t="e">
        <f>SUM(J168/C168)</f>
        <v>#DIV/0!</v>
      </c>
      <c r="V168" s="6">
        <f>SUM((L168+M168+N168+F168)/(C168+L168+M168+N168+R168))</f>
        <v>1</v>
      </c>
      <c r="W168" s="1"/>
      <c r="X168" s="1"/>
      <c r="Y168" s="1">
        <v>2</v>
      </c>
      <c r="Z168" s="1">
        <v>2</v>
      </c>
      <c r="AA168" s="1"/>
      <c r="AB168" s="1"/>
      <c r="AC168" s="1">
        <f>SUM(X168:Z168)</f>
        <v>4</v>
      </c>
      <c r="AD168" s="1"/>
      <c r="AE168" s="1"/>
      <c r="AF168" s="1"/>
      <c r="AG168" s="6">
        <f>SUM((X168+Y168)/(X168+Y168+Z168))</f>
        <v>0.5</v>
      </c>
      <c r="AH168" s="1"/>
      <c r="AI168" s="1"/>
      <c r="AJ168" s="8"/>
      <c r="AK168" s="1">
        <v>4</v>
      </c>
      <c r="AL168" s="1"/>
      <c r="AM168" s="1"/>
      <c r="AN168" s="1"/>
      <c r="AO168" s="1"/>
      <c r="AP168" s="1"/>
      <c r="AQ168" s="1"/>
      <c r="AR168" s="1"/>
      <c r="AS168" s="8">
        <f t="shared" si="86"/>
        <v>4</v>
      </c>
    </row>
    <row r="169" spans="1:45" s="5" customFormat="1" x14ac:dyDescent="0.25">
      <c r="A169" s="1" t="s">
        <v>179</v>
      </c>
      <c r="B169" s="1">
        <v>39</v>
      </c>
      <c r="C169" s="1">
        <v>22</v>
      </c>
      <c r="D169" s="1">
        <v>9</v>
      </c>
      <c r="E169" s="1">
        <v>2</v>
      </c>
      <c r="F169" s="1">
        <v>5</v>
      </c>
      <c r="G169" s="1"/>
      <c r="H169" s="1"/>
      <c r="I169" s="1"/>
      <c r="J169" s="1">
        <v>5</v>
      </c>
      <c r="K169" s="1">
        <v>7</v>
      </c>
      <c r="L169" s="1">
        <v>17</v>
      </c>
      <c r="M169" s="1"/>
      <c r="N169" s="1"/>
      <c r="O169" s="1"/>
      <c r="P169" s="1"/>
      <c r="Q169" s="1"/>
      <c r="R169" s="1"/>
      <c r="S169" s="1"/>
      <c r="T169" s="6">
        <f t="shared" si="82"/>
        <v>0.22727272727272727</v>
      </c>
      <c r="U169" s="6">
        <f t="shared" si="83"/>
        <v>0.22727272727272727</v>
      </c>
      <c r="V169" s="6">
        <f t="shared" si="84"/>
        <v>0.5641025641025641</v>
      </c>
      <c r="W169" s="1"/>
      <c r="X169" s="1">
        <v>6</v>
      </c>
      <c r="Y169" s="1">
        <v>4</v>
      </c>
      <c r="Z169" s="1">
        <v>4</v>
      </c>
      <c r="AA169" s="1"/>
      <c r="AB169" s="1"/>
      <c r="AC169" s="1">
        <f t="shared" si="94"/>
        <v>14</v>
      </c>
      <c r="AD169" s="1"/>
      <c r="AE169" s="1"/>
      <c r="AF169" s="1"/>
      <c r="AG169" s="6">
        <f t="shared" si="85"/>
        <v>0.7142857142857143</v>
      </c>
      <c r="AH169" s="1"/>
      <c r="AI169" s="8"/>
      <c r="AJ169" s="1"/>
      <c r="AK169" s="8"/>
      <c r="AL169" s="8">
        <v>10.333333333333334</v>
      </c>
      <c r="AM169" s="1"/>
      <c r="AN169" s="1"/>
      <c r="AO169" s="8">
        <v>22</v>
      </c>
      <c r="AP169" s="1">
        <v>12</v>
      </c>
      <c r="AQ169" s="8">
        <v>5.333333333333333</v>
      </c>
      <c r="AR169" s="1"/>
      <c r="AS169" s="8">
        <f t="shared" si="86"/>
        <v>49.666666666666671</v>
      </c>
    </row>
    <row r="170" spans="1:45" s="5" customFormat="1" x14ac:dyDescent="0.25">
      <c r="A170" s="1" t="s">
        <v>335</v>
      </c>
      <c r="B170" s="1">
        <v>39</v>
      </c>
      <c r="C170" s="1">
        <v>33</v>
      </c>
      <c r="D170" s="1">
        <v>12</v>
      </c>
      <c r="E170" s="1">
        <v>8</v>
      </c>
      <c r="F170" s="1">
        <v>10</v>
      </c>
      <c r="G170" s="1">
        <v>1</v>
      </c>
      <c r="H170" s="1"/>
      <c r="I170" s="1">
        <v>1</v>
      </c>
      <c r="J170" s="1">
        <v>14</v>
      </c>
      <c r="K170" s="1">
        <v>7</v>
      </c>
      <c r="L170" s="1">
        <v>6</v>
      </c>
      <c r="M170" s="1"/>
      <c r="N170" s="1"/>
      <c r="O170" s="1">
        <v>10</v>
      </c>
      <c r="P170" s="1"/>
      <c r="Q170" s="1"/>
      <c r="R170" s="1"/>
      <c r="S170" s="1"/>
      <c r="T170" s="6">
        <f t="shared" si="82"/>
        <v>0.30303030303030304</v>
      </c>
      <c r="U170" s="6">
        <f t="shared" si="83"/>
        <v>0.42424242424242425</v>
      </c>
      <c r="V170" s="6">
        <f t="shared" si="84"/>
        <v>0.41025641025641024</v>
      </c>
      <c r="W170" s="1"/>
      <c r="X170" s="1">
        <v>16</v>
      </c>
      <c r="Y170" s="1">
        <v>25</v>
      </c>
      <c r="Z170" s="1">
        <v>9</v>
      </c>
      <c r="AA170" s="1"/>
      <c r="AB170" s="1"/>
      <c r="AC170" s="1">
        <f t="shared" si="94"/>
        <v>50</v>
      </c>
      <c r="AD170" s="1">
        <v>2</v>
      </c>
      <c r="AE170" s="1">
        <v>14</v>
      </c>
      <c r="AF170" s="1">
        <v>1</v>
      </c>
      <c r="AG170" s="6">
        <f t="shared" si="85"/>
        <v>0.82</v>
      </c>
      <c r="AH170" s="1"/>
      <c r="AI170" s="8"/>
      <c r="AJ170" s="1">
        <v>18</v>
      </c>
      <c r="AK170" s="8"/>
      <c r="AL170" s="1">
        <v>14</v>
      </c>
      <c r="AM170" s="8">
        <v>7.333333333333333</v>
      </c>
      <c r="AN170" s="8">
        <v>20.333333333333332</v>
      </c>
      <c r="AO170" s="8"/>
      <c r="AP170" s="1">
        <v>1</v>
      </c>
      <c r="AQ170" s="8"/>
      <c r="AR170" s="1"/>
      <c r="AS170" s="8">
        <f t="shared" si="86"/>
        <v>60.666666666666671</v>
      </c>
    </row>
    <row r="171" spans="1:45" s="5" customFormat="1" x14ac:dyDescent="0.25">
      <c r="A171" s="1" t="s">
        <v>173</v>
      </c>
      <c r="B171" s="1">
        <v>56</v>
      </c>
      <c r="C171" s="1">
        <v>47</v>
      </c>
      <c r="D171" s="1">
        <v>26</v>
      </c>
      <c r="E171" s="1">
        <v>24</v>
      </c>
      <c r="F171" s="1">
        <v>24</v>
      </c>
      <c r="G171" s="1">
        <v>12</v>
      </c>
      <c r="H171" s="1"/>
      <c r="I171" s="1">
        <v>1</v>
      </c>
      <c r="J171" s="1">
        <v>39</v>
      </c>
      <c r="K171" s="1">
        <v>1</v>
      </c>
      <c r="L171" s="1">
        <v>8</v>
      </c>
      <c r="M171" s="1">
        <v>1</v>
      </c>
      <c r="N171" s="1">
        <v>1</v>
      </c>
      <c r="O171" s="1">
        <v>5</v>
      </c>
      <c r="P171" s="1">
        <v>1</v>
      </c>
      <c r="Q171" s="1"/>
      <c r="R171" s="1"/>
      <c r="S171" s="1"/>
      <c r="T171" s="6">
        <f t="shared" si="82"/>
        <v>0.51063829787234039</v>
      </c>
      <c r="U171" s="6">
        <f t="shared" si="83"/>
        <v>0.82978723404255317</v>
      </c>
      <c r="V171" s="6">
        <f t="shared" si="84"/>
        <v>0.59649122807017541</v>
      </c>
      <c r="W171" s="1"/>
      <c r="X171" s="1">
        <v>20</v>
      </c>
      <c r="Y171" s="1">
        <v>64</v>
      </c>
      <c r="Z171" s="1">
        <v>8</v>
      </c>
      <c r="AA171" s="1">
        <v>3</v>
      </c>
      <c r="AB171" s="1"/>
      <c r="AC171" s="1">
        <f t="shared" si="94"/>
        <v>92</v>
      </c>
      <c r="AD171" s="1">
        <v>1</v>
      </c>
      <c r="AE171" s="1">
        <v>18</v>
      </c>
      <c r="AF171" s="1">
        <v>4</v>
      </c>
      <c r="AG171" s="6">
        <f t="shared" si="85"/>
        <v>0.91304347826086951</v>
      </c>
      <c r="AH171" s="1"/>
      <c r="AI171" s="1"/>
      <c r="AJ171" s="8">
        <v>47</v>
      </c>
      <c r="AK171" s="1"/>
      <c r="AL171" s="1"/>
      <c r="AM171" s="8"/>
      <c r="AN171" s="8">
        <v>30.666666666666668</v>
      </c>
      <c r="AO171" s="1"/>
      <c r="AP171" s="8"/>
      <c r="AQ171" s="8"/>
      <c r="AR171" s="1"/>
      <c r="AS171" s="8">
        <f t="shared" si="86"/>
        <v>77.666666666666671</v>
      </c>
    </row>
    <row r="172" spans="1:45" s="5" customFormat="1" x14ac:dyDescent="0.25">
      <c r="A172" s="1" t="s">
        <v>275</v>
      </c>
      <c r="B172" s="1">
        <v>25</v>
      </c>
      <c r="C172" s="1">
        <v>18</v>
      </c>
      <c r="D172" s="1">
        <v>4</v>
      </c>
      <c r="E172" s="1">
        <v>4</v>
      </c>
      <c r="F172" s="1">
        <v>5</v>
      </c>
      <c r="G172" s="1"/>
      <c r="H172" s="1"/>
      <c r="I172" s="1"/>
      <c r="J172" s="1">
        <v>5</v>
      </c>
      <c r="K172" s="1">
        <v>5</v>
      </c>
      <c r="L172" s="1">
        <v>6</v>
      </c>
      <c r="M172" s="1"/>
      <c r="N172" s="1">
        <v>1</v>
      </c>
      <c r="O172" s="1"/>
      <c r="P172" s="1"/>
      <c r="Q172" s="1"/>
      <c r="R172" s="1"/>
      <c r="S172" s="1"/>
      <c r="T172" s="6">
        <f t="shared" si="82"/>
        <v>0.27777777777777779</v>
      </c>
      <c r="U172" s="6">
        <f t="shared" si="83"/>
        <v>0.27777777777777779</v>
      </c>
      <c r="V172" s="6">
        <f t="shared" si="84"/>
        <v>0.48</v>
      </c>
      <c r="W172" s="1"/>
      <c r="X172" s="1"/>
      <c r="Y172" s="1"/>
      <c r="Z172" s="1">
        <v>2</v>
      </c>
      <c r="AA172" s="1"/>
      <c r="AB172" s="1"/>
      <c r="AC172" s="1">
        <f t="shared" si="94"/>
        <v>2</v>
      </c>
      <c r="AD172" s="1"/>
      <c r="AE172" s="1"/>
      <c r="AF172" s="1"/>
      <c r="AG172" s="6">
        <f t="shared" si="85"/>
        <v>0</v>
      </c>
      <c r="AH172" s="1"/>
      <c r="AI172" s="1"/>
      <c r="AJ172" s="8"/>
      <c r="AK172" s="1"/>
      <c r="AL172" s="1"/>
      <c r="AM172" s="1"/>
      <c r="AN172" s="1"/>
      <c r="AO172" s="8">
        <v>8.6666666666666661</v>
      </c>
      <c r="AP172" s="1">
        <v>7</v>
      </c>
      <c r="AQ172" s="8">
        <v>23.333333333333332</v>
      </c>
      <c r="AR172" s="1"/>
      <c r="AS172" s="8">
        <f t="shared" si="86"/>
        <v>39</v>
      </c>
    </row>
    <row r="173" spans="1:45" s="5" customFormat="1" x14ac:dyDescent="0.25">
      <c r="A173" s="1" t="s">
        <v>499</v>
      </c>
      <c r="B173" s="1">
        <v>4</v>
      </c>
      <c r="C173" s="1">
        <v>4</v>
      </c>
      <c r="D173" s="1"/>
      <c r="E173" s="1">
        <v>3</v>
      </c>
      <c r="F173" s="1">
        <v>2</v>
      </c>
      <c r="G173" s="1"/>
      <c r="H173" s="1"/>
      <c r="I173" s="1"/>
      <c r="J173" s="1">
        <v>2</v>
      </c>
      <c r="K173" s="1">
        <v>1</v>
      </c>
      <c r="L173" s="1"/>
      <c r="M173" s="1"/>
      <c r="N173" s="1"/>
      <c r="O173" s="1">
        <v>1</v>
      </c>
      <c r="P173" s="1"/>
      <c r="Q173" s="1"/>
      <c r="R173" s="1"/>
      <c r="S173" s="1"/>
      <c r="T173" s="6">
        <f t="shared" ref="T173" si="95">SUM(F173/C173)</f>
        <v>0.5</v>
      </c>
      <c r="U173" s="6">
        <f t="shared" ref="U173" si="96">SUM(J173/C173)</f>
        <v>0.5</v>
      </c>
      <c r="V173" s="6">
        <f t="shared" ref="V173" si="97">SUM((L173+M173+N173+F173)/(C173+L173+M173+N173+R173))</f>
        <v>0.5</v>
      </c>
      <c r="W173" s="1"/>
      <c r="X173" s="1"/>
      <c r="Y173" s="1"/>
      <c r="Z173" s="1">
        <v>2</v>
      </c>
      <c r="AA173" s="1"/>
      <c r="AB173" s="1"/>
      <c r="AC173" s="1">
        <f t="shared" ref="AC173" si="98">SUM(X173:Z173)</f>
        <v>2</v>
      </c>
      <c r="AD173" s="1"/>
      <c r="AE173" s="1"/>
      <c r="AF173" s="1"/>
      <c r="AG173" s="6">
        <f t="shared" ref="AG173" si="99">SUM((X173+Y173)/(X173+Y173+Z173))</f>
        <v>0</v>
      </c>
      <c r="AH173" s="1"/>
      <c r="AI173" s="1"/>
      <c r="AJ173" s="8"/>
      <c r="AK173" s="1"/>
      <c r="AL173" s="1"/>
      <c r="AM173" s="1">
        <v>6</v>
      </c>
      <c r="AN173" s="1"/>
      <c r="AO173" s="1"/>
      <c r="AP173" s="1"/>
      <c r="AQ173" s="1"/>
      <c r="AR173" s="1"/>
      <c r="AS173" s="8">
        <f t="shared" si="86"/>
        <v>6</v>
      </c>
    </row>
    <row r="174" spans="1:45" s="5" customFormat="1" x14ac:dyDescent="0.25">
      <c r="A174" s="1" t="s">
        <v>248</v>
      </c>
      <c r="B174" s="1">
        <v>24</v>
      </c>
      <c r="C174" s="1">
        <v>14</v>
      </c>
      <c r="D174" s="1">
        <v>7</v>
      </c>
      <c r="E174" s="1">
        <v>4</v>
      </c>
      <c r="F174" s="1">
        <v>3</v>
      </c>
      <c r="G174" s="1"/>
      <c r="H174" s="1"/>
      <c r="I174" s="1"/>
      <c r="J174" s="1">
        <v>3</v>
      </c>
      <c r="K174" s="1">
        <v>4</v>
      </c>
      <c r="L174" s="1">
        <v>9</v>
      </c>
      <c r="M174" s="1"/>
      <c r="N174" s="1">
        <v>1</v>
      </c>
      <c r="O174" s="1">
        <v>1</v>
      </c>
      <c r="P174" s="1"/>
      <c r="Q174" s="1"/>
      <c r="R174" s="1"/>
      <c r="S174" s="1"/>
      <c r="T174" s="6">
        <f t="shared" si="82"/>
        <v>0.21428571428571427</v>
      </c>
      <c r="U174" s="6">
        <f t="shared" si="83"/>
        <v>0.21428571428571427</v>
      </c>
      <c r="V174" s="6">
        <f t="shared" si="84"/>
        <v>0.54166666666666663</v>
      </c>
      <c r="W174" s="1"/>
      <c r="X174" s="1">
        <v>1</v>
      </c>
      <c r="Y174" s="1">
        <v>2</v>
      </c>
      <c r="Z174" s="1"/>
      <c r="AA174" s="1"/>
      <c r="AB174" s="1"/>
      <c r="AC174" s="1">
        <f t="shared" si="94"/>
        <v>3</v>
      </c>
      <c r="AD174" s="1"/>
      <c r="AE174" s="1"/>
      <c r="AF174" s="1"/>
      <c r="AG174" s="6">
        <f t="shared" si="85"/>
        <v>1</v>
      </c>
      <c r="AH174" s="1"/>
      <c r="AI174" s="8"/>
      <c r="AJ174" s="1"/>
      <c r="AK174" s="1">
        <v>2</v>
      </c>
      <c r="AL174" s="1"/>
      <c r="AM174" s="8"/>
      <c r="AN174" s="8"/>
      <c r="AO174" s="1">
        <v>19</v>
      </c>
      <c r="AP174" s="1">
        <v>7</v>
      </c>
      <c r="AQ174" s="1">
        <v>7</v>
      </c>
      <c r="AR174" s="1"/>
      <c r="AS174" s="8">
        <f t="shared" si="86"/>
        <v>35</v>
      </c>
    </row>
    <row r="175" spans="1:45" s="5" customFormat="1" x14ac:dyDescent="0.25">
      <c r="A175" s="1" t="s">
        <v>274</v>
      </c>
      <c r="B175" s="1">
        <v>62</v>
      </c>
      <c r="C175" s="1">
        <v>50</v>
      </c>
      <c r="D175" s="1">
        <v>25</v>
      </c>
      <c r="E175" s="1">
        <v>10</v>
      </c>
      <c r="F175" s="1">
        <v>20</v>
      </c>
      <c r="G175" s="1">
        <v>1</v>
      </c>
      <c r="H175" s="1"/>
      <c r="I175" s="1"/>
      <c r="J175" s="1">
        <v>21</v>
      </c>
      <c r="K175" s="1">
        <v>6</v>
      </c>
      <c r="L175" s="1">
        <v>11</v>
      </c>
      <c r="M175" s="1"/>
      <c r="N175" s="1"/>
      <c r="O175" s="1">
        <v>9</v>
      </c>
      <c r="P175" s="1">
        <v>3</v>
      </c>
      <c r="Q175" s="1"/>
      <c r="R175" s="1"/>
      <c r="S175" s="1"/>
      <c r="T175" s="6">
        <f t="shared" si="82"/>
        <v>0.4</v>
      </c>
      <c r="U175" s="6">
        <f t="shared" si="83"/>
        <v>0.42</v>
      </c>
      <c r="V175" s="6">
        <f t="shared" si="84"/>
        <v>0.50819672131147542</v>
      </c>
      <c r="W175" s="1"/>
      <c r="X175" s="1">
        <v>3</v>
      </c>
      <c r="Y175" s="1">
        <v>21</v>
      </c>
      <c r="Z175" s="1">
        <v>5</v>
      </c>
      <c r="AA175" s="1"/>
      <c r="AB175" s="1"/>
      <c r="AC175" s="1">
        <f t="shared" si="94"/>
        <v>29</v>
      </c>
      <c r="AD175" s="1">
        <v>1</v>
      </c>
      <c r="AE175" s="1">
        <v>4</v>
      </c>
      <c r="AF175" s="1"/>
      <c r="AG175" s="6">
        <f t="shared" si="85"/>
        <v>0.82758620689655171</v>
      </c>
      <c r="AH175" s="1"/>
      <c r="AI175" s="8"/>
      <c r="AJ175" s="1">
        <v>12</v>
      </c>
      <c r="AK175" s="1"/>
      <c r="AL175" s="1"/>
      <c r="AM175" s="1">
        <v>6</v>
      </c>
      <c r="AN175" s="1"/>
      <c r="AO175" s="1">
        <v>4</v>
      </c>
      <c r="AP175" s="8">
        <v>63.666666666666664</v>
      </c>
      <c r="AQ175" s="8"/>
      <c r="AR175" s="1"/>
      <c r="AS175" s="8">
        <f t="shared" si="86"/>
        <v>85.666666666666657</v>
      </c>
    </row>
    <row r="176" spans="1:45" s="5" customForma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9"/>
      <c r="U176" s="9"/>
      <c r="V176" s="9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9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8"/>
    </row>
    <row r="177" spans="1:45" s="5" customFormat="1" x14ac:dyDescent="0.25">
      <c r="A177" s="5" t="s">
        <v>35</v>
      </c>
      <c r="B177" s="5">
        <f t="shared" ref="B177:R177" si="100">SUM(B150:B176)</f>
        <v>978</v>
      </c>
      <c r="C177" s="5">
        <f t="shared" si="100"/>
        <v>755</v>
      </c>
      <c r="D177" s="5">
        <f t="shared" si="100"/>
        <v>311</v>
      </c>
      <c r="E177" s="5">
        <f t="shared" si="100"/>
        <v>222</v>
      </c>
      <c r="F177" s="5">
        <f t="shared" si="100"/>
        <v>252</v>
      </c>
      <c r="G177" s="5">
        <f t="shared" si="100"/>
        <v>45</v>
      </c>
      <c r="H177" s="5">
        <f t="shared" si="100"/>
        <v>4</v>
      </c>
      <c r="I177" s="5">
        <f t="shared" si="100"/>
        <v>6</v>
      </c>
      <c r="J177" s="5">
        <f t="shared" si="100"/>
        <v>320</v>
      </c>
      <c r="K177" s="5">
        <f t="shared" si="100"/>
        <v>124</v>
      </c>
      <c r="L177" s="5">
        <f t="shared" si="100"/>
        <v>203</v>
      </c>
      <c r="M177" s="5">
        <f t="shared" si="100"/>
        <v>1</v>
      </c>
      <c r="N177" s="5">
        <f t="shared" si="100"/>
        <v>16</v>
      </c>
      <c r="O177" s="5">
        <f t="shared" si="100"/>
        <v>79</v>
      </c>
      <c r="P177" s="5">
        <f t="shared" si="100"/>
        <v>8</v>
      </c>
      <c r="Q177" s="5">
        <f t="shared" si="100"/>
        <v>1</v>
      </c>
      <c r="R177" s="5">
        <f t="shared" si="100"/>
        <v>1</v>
      </c>
      <c r="T177" s="6">
        <f>SUM(F177/C177)</f>
        <v>0.33377483443708611</v>
      </c>
      <c r="U177" s="6">
        <f>SUM(J177/C177)</f>
        <v>0.42384105960264901</v>
      </c>
      <c r="V177" s="6">
        <f>SUM((L177+M177+N177+F177)/(C177+L177+M177+N177+R177))</f>
        <v>0.48360655737704916</v>
      </c>
      <c r="X177" s="5">
        <f>SUM(X150:X176)</f>
        <v>192</v>
      </c>
      <c r="Y177" s="5">
        <f>SUM(Y150:Y176)</f>
        <v>471</v>
      </c>
      <c r="Z177" s="5">
        <f>SUM(Z150:Z176)</f>
        <v>112</v>
      </c>
      <c r="AA177" s="5">
        <v>8</v>
      </c>
      <c r="AC177" s="1">
        <f>SUM(X177:Z177)</f>
        <v>775</v>
      </c>
      <c r="AD177" s="5">
        <f>SUM(AD150:AD176)</f>
        <v>19</v>
      </c>
      <c r="AE177" s="5">
        <f>SUM(AE150:AE176)</f>
        <v>109</v>
      </c>
      <c r="AF177" s="5">
        <f>SUM(AF150:AF176)</f>
        <v>8</v>
      </c>
      <c r="AG177" s="6">
        <f>SUM((X177+Y177)/(X177+Y177+Z177))</f>
        <v>0.85548387096774192</v>
      </c>
      <c r="AI177" s="18">
        <f t="shared" ref="AI177:AR177" si="101">SUM(AI150:AI176)</f>
        <v>158.66666666666669</v>
      </c>
      <c r="AJ177" s="18">
        <f t="shared" si="101"/>
        <v>158.66666666666669</v>
      </c>
      <c r="AK177" s="18">
        <f t="shared" si="101"/>
        <v>158.66666666666666</v>
      </c>
      <c r="AL177" s="18">
        <f t="shared" si="101"/>
        <v>158.66666666666669</v>
      </c>
      <c r="AM177" s="18">
        <f t="shared" si="101"/>
        <v>158.66666666666669</v>
      </c>
      <c r="AN177" s="18">
        <f t="shared" si="101"/>
        <v>158.66666666666666</v>
      </c>
      <c r="AO177" s="18">
        <f t="shared" si="101"/>
        <v>158.66666666666666</v>
      </c>
      <c r="AP177" s="18">
        <f t="shared" si="101"/>
        <v>158.66666666666666</v>
      </c>
      <c r="AQ177" s="18">
        <f t="shared" si="101"/>
        <v>158.66666666666669</v>
      </c>
      <c r="AR177" s="18">
        <f t="shared" si="101"/>
        <v>9.6666666666666679</v>
      </c>
      <c r="AS177" s="8"/>
    </row>
    <row r="178" spans="1:45" x14ac:dyDescent="0.25">
      <c r="A178" s="2" t="s">
        <v>149</v>
      </c>
      <c r="B178" s="2" t="s">
        <v>0</v>
      </c>
      <c r="C178" s="2" t="s">
        <v>1</v>
      </c>
      <c r="D178" s="2" t="s">
        <v>33</v>
      </c>
      <c r="E178" s="2" t="s">
        <v>2</v>
      </c>
      <c r="F178" s="2" t="s">
        <v>3</v>
      </c>
      <c r="G178" s="2" t="s">
        <v>4</v>
      </c>
      <c r="H178" s="2" t="s">
        <v>5</v>
      </c>
      <c r="I178" s="2" t="s">
        <v>6</v>
      </c>
      <c r="J178" s="2" t="s">
        <v>7</v>
      </c>
      <c r="K178" s="2" t="s">
        <v>8</v>
      </c>
      <c r="L178" s="2" t="s">
        <v>9</v>
      </c>
      <c r="M178" s="2" t="s">
        <v>10</v>
      </c>
      <c r="N178" s="2" t="s">
        <v>11</v>
      </c>
      <c r="O178" s="2" t="s">
        <v>12</v>
      </c>
      <c r="P178" s="2" t="s">
        <v>13</v>
      </c>
      <c r="Q178" s="2" t="s">
        <v>14</v>
      </c>
      <c r="R178" s="2" t="s">
        <v>15</v>
      </c>
      <c r="S178" s="2"/>
      <c r="T178" s="7" t="s">
        <v>16</v>
      </c>
      <c r="U178" s="7" t="s">
        <v>17</v>
      </c>
      <c r="V178" s="7" t="s">
        <v>18</v>
      </c>
      <c r="W178" s="2"/>
      <c r="X178" s="2" t="s">
        <v>19</v>
      </c>
      <c r="Y178" s="2" t="s">
        <v>20</v>
      </c>
      <c r="Z178" s="2" t="s">
        <v>21</v>
      </c>
      <c r="AA178" s="2" t="s">
        <v>50</v>
      </c>
      <c r="AB178" s="2" t="s">
        <v>51</v>
      </c>
      <c r="AC178" s="2" t="s">
        <v>52</v>
      </c>
      <c r="AD178" s="2" t="s">
        <v>22</v>
      </c>
      <c r="AE178" s="2" t="s">
        <v>12</v>
      </c>
      <c r="AF178" s="2" t="s">
        <v>13</v>
      </c>
      <c r="AG178" s="7" t="s">
        <v>23</v>
      </c>
      <c r="AH178" s="2"/>
      <c r="AI178" s="4" t="s">
        <v>24</v>
      </c>
      <c r="AJ178" s="4" t="s">
        <v>25</v>
      </c>
      <c r="AK178" s="4" t="s">
        <v>26</v>
      </c>
      <c r="AL178" s="4" t="s">
        <v>4</v>
      </c>
      <c r="AM178" s="4" t="s">
        <v>5</v>
      </c>
      <c r="AN178" s="4" t="s">
        <v>27</v>
      </c>
      <c r="AO178" s="4" t="s">
        <v>28</v>
      </c>
      <c r="AP178" s="4" t="s">
        <v>29</v>
      </c>
      <c r="AQ178" s="4" t="s">
        <v>30</v>
      </c>
      <c r="AR178" s="4" t="s">
        <v>34</v>
      </c>
      <c r="AS178" s="4" t="s">
        <v>31</v>
      </c>
    </row>
    <row r="179" spans="1:45" x14ac:dyDescent="0.25">
      <c r="A179" s="1" t="s">
        <v>181</v>
      </c>
      <c r="B179" s="1">
        <v>41</v>
      </c>
      <c r="C179" s="1">
        <v>29</v>
      </c>
      <c r="D179" s="1">
        <v>11</v>
      </c>
      <c r="E179" s="1">
        <v>7</v>
      </c>
      <c r="F179" s="1">
        <v>12</v>
      </c>
      <c r="G179" s="1">
        <v>1</v>
      </c>
      <c r="J179" s="1">
        <v>13</v>
      </c>
      <c r="K179" s="1">
        <v>6</v>
      </c>
      <c r="L179" s="1">
        <v>10</v>
      </c>
      <c r="N179" s="1">
        <v>2</v>
      </c>
      <c r="O179" s="1">
        <v>2</v>
      </c>
      <c r="T179" s="6">
        <f t="shared" ref="T179:T198" si="102">SUM(F179/C179)</f>
        <v>0.41379310344827586</v>
      </c>
      <c r="U179" s="6">
        <f t="shared" ref="U179:U198" si="103">SUM(J179/C179)</f>
        <v>0.44827586206896552</v>
      </c>
      <c r="V179" s="6">
        <f t="shared" ref="V179:V198" si="104">SUM((L179+M179+N179+F179)/(C179+L179+M179+N179+R179))</f>
        <v>0.58536585365853655</v>
      </c>
      <c r="X179" s="1">
        <v>1</v>
      </c>
      <c r="Y179" s="1">
        <v>36</v>
      </c>
      <c r="Z179" s="1">
        <v>6</v>
      </c>
      <c r="AA179" s="1">
        <v>1</v>
      </c>
      <c r="AC179" s="1">
        <f t="shared" ref="AC179:AC185" si="105">SUM(X179:Z179)</f>
        <v>43</v>
      </c>
      <c r="AG179" s="6">
        <f t="shared" ref="AG179:AG198" si="106">SUM((X179+Y179)/(X179+Y179+Z179))</f>
        <v>0.86046511627906974</v>
      </c>
      <c r="AK179" s="8">
        <v>34</v>
      </c>
      <c r="AL179" s="1">
        <v>5</v>
      </c>
      <c r="AM179" s="8"/>
      <c r="AQ179" s="8">
        <v>23</v>
      </c>
      <c r="AS179" s="8">
        <f t="shared" ref="AS179:AS198" si="107">SUM(AI179:AR179)</f>
        <v>62</v>
      </c>
    </row>
    <row r="180" spans="1:45" x14ac:dyDescent="0.25">
      <c r="A180" s="1" t="s">
        <v>353</v>
      </c>
      <c r="B180" s="1">
        <v>20</v>
      </c>
      <c r="C180" s="1">
        <v>16</v>
      </c>
      <c r="D180" s="1">
        <v>1</v>
      </c>
      <c r="E180" s="1">
        <v>3</v>
      </c>
      <c r="F180" s="1">
        <v>5</v>
      </c>
      <c r="J180" s="1">
        <v>5</v>
      </c>
      <c r="K180" s="1">
        <v>1</v>
      </c>
      <c r="L180" s="1">
        <v>4</v>
      </c>
      <c r="O180" s="1">
        <v>1</v>
      </c>
      <c r="P180" s="1">
        <v>1</v>
      </c>
      <c r="T180" s="6">
        <f t="shared" si="102"/>
        <v>0.3125</v>
      </c>
      <c r="U180" s="6">
        <f t="shared" si="103"/>
        <v>0.3125</v>
      </c>
      <c r="V180" s="6">
        <f t="shared" si="104"/>
        <v>0.45</v>
      </c>
      <c r="X180" s="1">
        <v>2</v>
      </c>
      <c r="Y180" s="1">
        <v>45</v>
      </c>
      <c r="Z180" s="1">
        <v>3</v>
      </c>
      <c r="AA180" s="1">
        <v>2</v>
      </c>
      <c r="AC180" s="1">
        <f>SUM(X180:Z180)</f>
        <v>50</v>
      </c>
      <c r="AG180" s="6">
        <f t="shared" si="106"/>
        <v>0.94</v>
      </c>
      <c r="AI180" s="8"/>
      <c r="AK180" s="1">
        <v>31</v>
      </c>
      <c r="AL180" s="8">
        <v>7.666666666666667</v>
      </c>
      <c r="AN180" s="8"/>
      <c r="AS180" s="8">
        <f t="shared" si="107"/>
        <v>38.666666666666664</v>
      </c>
    </row>
    <row r="181" spans="1:45" x14ac:dyDescent="0.25">
      <c r="A181" s="1" t="s">
        <v>352</v>
      </c>
      <c r="B181" s="1">
        <v>26</v>
      </c>
      <c r="C181" s="1">
        <v>22</v>
      </c>
      <c r="D181" s="1">
        <v>9</v>
      </c>
      <c r="E181" s="1">
        <v>10</v>
      </c>
      <c r="F181" s="1">
        <v>11</v>
      </c>
      <c r="G181" s="1">
        <v>2</v>
      </c>
      <c r="J181" s="1">
        <v>13</v>
      </c>
      <c r="L181" s="1">
        <v>3</v>
      </c>
      <c r="O181" s="1">
        <v>5</v>
      </c>
      <c r="Q181" s="1">
        <v>1</v>
      </c>
      <c r="T181" s="6">
        <f t="shared" si="102"/>
        <v>0.5</v>
      </c>
      <c r="U181" s="6">
        <f t="shared" si="103"/>
        <v>0.59090909090909094</v>
      </c>
      <c r="V181" s="6">
        <f t="shared" si="104"/>
        <v>0.56000000000000005</v>
      </c>
      <c r="X181" s="1">
        <v>3</v>
      </c>
      <c r="Y181" s="1">
        <v>34</v>
      </c>
      <c r="Z181" s="1">
        <v>2</v>
      </c>
      <c r="AA181" s="1">
        <v>1</v>
      </c>
      <c r="AC181" s="1">
        <f t="shared" si="105"/>
        <v>39</v>
      </c>
      <c r="AG181" s="6">
        <f t="shared" si="106"/>
        <v>0.94871794871794868</v>
      </c>
      <c r="AI181" s="1">
        <v>9</v>
      </c>
      <c r="AK181" s="8">
        <v>26.666666666666668</v>
      </c>
      <c r="AM181" s="1">
        <v>5</v>
      </c>
      <c r="AS181" s="8">
        <f t="shared" si="107"/>
        <v>40.666666666666671</v>
      </c>
    </row>
    <row r="182" spans="1:45" x14ac:dyDescent="0.25">
      <c r="A182" s="1" t="s">
        <v>254</v>
      </c>
      <c r="B182" s="1">
        <v>71</v>
      </c>
      <c r="C182" s="1">
        <v>59</v>
      </c>
      <c r="D182" s="1">
        <v>29</v>
      </c>
      <c r="E182" s="1">
        <v>18</v>
      </c>
      <c r="F182" s="1">
        <v>24</v>
      </c>
      <c r="G182" s="1">
        <v>4</v>
      </c>
      <c r="H182" s="1">
        <v>2</v>
      </c>
      <c r="J182" s="1">
        <v>32</v>
      </c>
      <c r="K182" s="1">
        <v>3</v>
      </c>
      <c r="L182" s="1">
        <v>9</v>
      </c>
      <c r="O182" s="1">
        <v>11</v>
      </c>
      <c r="P182" s="1">
        <v>1</v>
      </c>
      <c r="R182" s="1">
        <v>2</v>
      </c>
      <c r="T182" s="6">
        <f t="shared" si="102"/>
        <v>0.40677966101694918</v>
      </c>
      <c r="U182" s="6">
        <f t="shared" si="103"/>
        <v>0.5423728813559322</v>
      </c>
      <c r="V182" s="6">
        <f t="shared" si="104"/>
        <v>0.47142857142857142</v>
      </c>
      <c r="X182" s="1">
        <v>14</v>
      </c>
      <c r="Y182" s="1">
        <v>73</v>
      </c>
      <c r="Z182" s="1">
        <v>8</v>
      </c>
      <c r="AA182" s="1">
        <v>5</v>
      </c>
      <c r="AC182" s="1">
        <f t="shared" si="105"/>
        <v>95</v>
      </c>
      <c r="AD182" s="1">
        <v>1</v>
      </c>
      <c r="AE182" s="1">
        <v>55</v>
      </c>
      <c r="AF182" s="1">
        <v>4</v>
      </c>
      <c r="AG182" s="6">
        <f t="shared" si="106"/>
        <v>0.91578947368421049</v>
      </c>
      <c r="AJ182" s="8">
        <v>97.333333333333329</v>
      </c>
      <c r="AK182" s="8">
        <v>3.3333333333333335</v>
      </c>
      <c r="AL182" s="8">
        <v>4.666666666666667</v>
      </c>
      <c r="AN182" s="1">
        <v>4</v>
      </c>
      <c r="AO182" s="8">
        <v>8</v>
      </c>
      <c r="AP182" s="8"/>
      <c r="AS182" s="8">
        <f t="shared" si="107"/>
        <v>117.33333333333333</v>
      </c>
    </row>
    <row r="183" spans="1:45" x14ac:dyDescent="0.25">
      <c r="A183" s="1" t="s">
        <v>182</v>
      </c>
      <c r="B183" s="1">
        <v>17</v>
      </c>
      <c r="C183" s="1">
        <v>16</v>
      </c>
      <c r="D183" s="1">
        <v>2</v>
      </c>
      <c r="E183" s="1">
        <v>4</v>
      </c>
      <c r="F183" s="1">
        <v>4</v>
      </c>
      <c r="J183" s="1">
        <v>4</v>
      </c>
      <c r="K183" s="1">
        <v>2</v>
      </c>
      <c r="O183" s="1">
        <v>1</v>
      </c>
      <c r="P183" s="1">
        <v>1</v>
      </c>
      <c r="T183" s="6">
        <f t="shared" si="102"/>
        <v>0.25</v>
      </c>
      <c r="U183" s="6">
        <f t="shared" si="103"/>
        <v>0.25</v>
      </c>
      <c r="V183" s="6">
        <f t="shared" si="104"/>
        <v>0.25</v>
      </c>
      <c r="Y183" s="1">
        <v>2</v>
      </c>
      <c r="Z183" s="1">
        <v>3</v>
      </c>
      <c r="AC183" s="1">
        <f t="shared" si="105"/>
        <v>5</v>
      </c>
      <c r="AG183" s="6">
        <f t="shared" si="106"/>
        <v>0.4</v>
      </c>
      <c r="AM183" s="8">
        <v>1</v>
      </c>
      <c r="AO183" s="1">
        <v>1</v>
      </c>
      <c r="AP183" s="1">
        <v>26</v>
      </c>
      <c r="AS183" s="8">
        <f t="shared" si="107"/>
        <v>28</v>
      </c>
    </row>
    <row r="184" spans="1:45" x14ac:dyDescent="0.25">
      <c r="A184" s="1" t="s">
        <v>302</v>
      </c>
      <c r="B184" s="1">
        <v>20</v>
      </c>
      <c r="C184" s="1">
        <v>13</v>
      </c>
      <c r="D184" s="1">
        <v>4</v>
      </c>
      <c r="E184" s="1">
        <v>3</v>
      </c>
      <c r="F184" s="1">
        <v>1</v>
      </c>
      <c r="J184" s="1">
        <v>1</v>
      </c>
      <c r="K184" s="1">
        <v>3</v>
      </c>
      <c r="L184" s="1">
        <v>6</v>
      </c>
      <c r="N184" s="1">
        <v>1</v>
      </c>
      <c r="O184" s="1">
        <v>4</v>
      </c>
      <c r="T184" s="6">
        <f t="shared" si="102"/>
        <v>7.6923076923076927E-2</v>
      </c>
      <c r="U184" s="6">
        <f t="shared" si="103"/>
        <v>7.6923076923076927E-2</v>
      </c>
      <c r="V184" s="6">
        <f t="shared" si="104"/>
        <v>0.4</v>
      </c>
      <c r="X184" s="1">
        <v>1</v>
      </c>
      <c r="Y184" s="1">
        <v>5</v>
      </c>
      <c r="Z184" s="1">
        <v>2</v>
      </c>
      <c r="AC184" s="1">
        <f t="shared" si="105"/>
        <v>8</v>
      </c>
      <c r="AG184" s="6">
        <f t="shared" si="106"/>
        <v>0.75</v>
      </c>
      <c r="AM184" s="1">
        <v>13</v>
      </c>
      <c r="AN184" s="8"/>
      <c r="AP184" s="8">
        <v>16.666666666666668</v>
      </c>
      <c r="AS184" s="8">
        <f t="shared" si="107"/>
        <v>29.666666666666668</v>
      </c>
    </row>
    <row r="185" spans="1:45" x14ac:dyDescent="0.25">
      <c r="A185" s="1" t="s">
        <v>116</v>
      </c>
      <c r="B185" s="1">
        <v>91</v>
      </c>
      <c r="C185" s="1">
        <v>76</v>
      </c>
      <c r="D185" s="1">
        <v>22</v>
      </c>
      <c r="E185" s="1">
        <v>20</v>
      </c>
      <c r="F185" s="1">
        <v>24</v>
      </c>
      <c r="G185" s="1">
        <v>3</v>
      </c>
      <c r="H185" s="1">
        <v>1</v>
      </c>
      <c r="J185" s="1">
        <v>29</v>
      </c>
      <c r="K185" s="1">
        <v>5</v>
      </c>
      <c r="L185" s="1">
        <v>13</v>
      </c>
      <c r="N185" s="1">
        <v>2</v>
      </c>
      <c r="O185" s="1">
        <v>15</v>
      </c>
      <c r="P185" s="1">
        <v>2</v>
      </c>
      <c r="T185" s="6">
        <f t="shared" si="102"/>
        <v>0.31578947368421051</v>
      </c>
      <c r="U185" s="6">
        <f t="shared" si="103"/>
        <v>0.38157894736842107</v>
      </c>
      <c r="V185" s="6">
        <f t="shared" si="104"/>
        <v>0.42857142857142855</v>
      </c>
      <c r="X185" s="1">
        <v>41</v>
      </c>
      <c r="Y185" s="1">
        <v>41</v>
      </c>
      <c r="Z185" s="1">
        <v>9</v>
      </c>
      <c r="AA185" s="1">
        <v>6</v>
      </c>
      <c r="AC185" s="1">
        <f t="shared" si="105"/>
        <v>91</v>
      </c>
      <c r="AG185" s="6">
        <f t="shared" si="106"/>
        <v>0.90109890109890112</v>
      </c>
      <c r="AI185" s="8">
        <v>80.333333333333329</v>
      </c>
      <c r="AK185" s="1">
        <v>2</v>
      </c>
      <c r="AL185" s="1">
        <v>1</v>
      </c>
      <c r="AM185" s="8">
        <v>40</v>
      </c>
      <c r="AN185" s="8">
        <v>7.333333333333333</v>
      </c>
      <c r="AO185" s="8">
        <v>6</v>
      </c>
      <c r="AQ185" s="8"/>
      <c r="AS185" s="8">
        <f t="shared" si="107"/>
        <v>136.66666666666666</v>
      </c>
    </row>
    <row r="186" spans="1:45" x14ac:dyDescent="0.25">
      <c r="A186" s="1" t="s">
        <v>184</v>
      </c>
      <c r="B186" s="1">
        <v>80</v>
      </c>
      <c r="C186" s="1">
        <v>66</v>
      </c>
      <c r="D186" s="1">
        <v>10</v>
      </c>
      <c r="E186" s="1">
        <v>10</v>
      </c>
      <c r="F186" s="1">
        <v>11</v>
      </c>
      <c r="G186" s="1">
        <v>1</v>
      </c>
      <c r="J186" s="1">
        <v>12</v>
      </c>
      <c r="K186" s="1">
        <v>6</v>
      </c>
      <c r="L186" s="1">
        <v>10</v>
      </c>
      <c r="N186" s="1">
        <v>4</v>
      </c>
      <c r="O186" s="1">
        <v>5</v>
      </c>
      <c r="P186" s="1">
        <v>1</v>
      </c>
      <c r="T186" s="6">
        <f t="shared" si="102"/>
        <v>0.16666666666666666</v>
      </c>
      <c r="U186" s="6">
        <f t="shared" si="103"/>
        <v>0.18181818181818182</v>
      </c>
      <c r="V186" s="6">
        <f t="shared" si="104"/>
        <v>0.3125</v>
      </c>
      <c r="X186" s="1">
        <v>7</v>
      </c>
      <c r="Y186" s="1">
        <v>19</v>
      </c>
      <c r="Z186" s="1">
        <v>8</v>
      </c>
      <c r="AA186" s="1">
        <v>1</v>
      </c>
      <c r="AC186" s="1">
        <f>SUM(X186:Z186)</f>
        <v>34</v>
      </c>
      <c r="AG186" s="6">
        <f t="shared" si="106"/>
        <v>0.76470588235294112</v>
      </c>
      <c r="AI186" s="8"/>
      <c r="AL186" s="8"/>
      <c r="AN186" s="1">
        <v>3</v>
      </c>
      <c r="AO186" s="8">
        <v>59.666666666666664</v>
      </c>
      <c r="AP186" s="8">
        <v>62</v>
      </c>
      <c r="AQ186" s="1">
        <v>12</v>
      </c>
      <c r="AS186" s="8">
        <f t="shared" si="107"/>
        <v>136.66666666666666</v>
      </c>
    </row>
    <row r="187" spans="1:45" x14ac:dyDescent="0.25">
      <c r="A187" s="1" t="s">
        <v>451</v>
      </c>
      <c r="B187" s="1">
        <v>8</v>
      </c>
      <c r="C187" s="1">
        <v>7</v>
      </c>
      <c r="D187" s="1">
        <v>2</v>
      </c>
      <c r="E187" s="1">
        <v>1</v>
      </c>
      <c r="F187" s="1">
        <v>3</v>
      </c>
      <c r="J187" s="1">
        <v>3</v>
      </c>
      <c r="K187" s="1">
        <v>2</v>
      </c>
      <c r="L187" s="1">
        <v>1</v>
      </c>
      <c r="O187" s="1">
        <v>1</v>
      </c>
      <c r="T187" s="6">
        <f t="shared" si="102"/>
        <v>0.42857142857142855</v>
      </c>
      <c r="U187" s="6">
        <f t="shared" si="103"/>
        <v>0.42857142857142855</v>
      </c>
      <c r="V187" s="6">
        <f t="shared" si="104"/>
        <v>0.5</v>
      </c>
      <c r="X187" s="1">
        <v>1</v>
      </c>
      <c r="AC187" s="1">
        <f t="shared" ref="AC187:AC192" si="108">SUM(X187:Z187)</f>
        <v>1</v>
      </c>
      <c r="AG187" s="6">
        <f t="shared" si="106"/>
        <v>1</v>
      </c>
      <c r="AI187" s="8"/>
      <c r="AO187" s="1">
        <v>12</v>
      </c>
      <c r="AQ187" s="8"/>
      <c r="AS187" s="8">
        <f t="shared" si="107"/>
        <v>12</v>
      </c>
    </row>
    <row r="188" spans="1:45" x14ac:dyDescent="0.25">
      <c r="A188" s="1" t="s">
        <v>186</v>
      </c>
      <c r="B188" s="1">
        <v>44</v>
      </c>
      <c r="C188" s="1">
        <v>35</v>
      </c>
      <c r="D188" s="1">
        <v>5</v>
      </c>
      <c r="E188" s="1">
        <v>3</v>
      </c>
      <c r="F188" s="1">
        <v>2</v>
      </c>
      <c r="J188" s="1">
        <v>2</v>
      </c>
      <c r="K188" s="1">
        <v>10</v>
      </c>
      <c r="L188" s="1">
        <v>6</v>
      </c>
      <c r="N188" s="1">
        <v>3</v>
      </c>
      <c r="O188" s="1">
        <v>1</v>
      </c>
      <c r="P188" s="1">
        <v>1</v>
      </c>
      <c r="T188" s="6">
        <f t="shared" si="102"/>
        <v>5.7142857142857141E-2</v>
      </c>
      <c r="U188" s="6">
        <f t="shared" si="103"/>
        <v>5.7142857142857141E-2</v>
      </c>
      <c r="V188" s="6">
        <f t="shared" si="104"/>
        <v>0.25</v>
      </c>
      <c r="AC188" s="1">
        <f t="shared" si="108"/>
        <v>0</v>
      </c>
      <c r="AG188" s="6" t="e">
        <f t="shared" si="106"/>
        <v>#DIV/0!</v>
      </c>
      <c r="AK188" s="8"/>
      <c r="AL188" s="8"/>
      <c r="AN188" s="8"/>
      <c r="AO188" s="1">
        <v>18</v>
      </c>
      <c r="AQ188" s="8">
        <v>64</v>
      </c>
      <c r="AS188" s="8">
        <f t="shared" si="107"/>
        <v>82</v>
      </c>
    </row>
    <row r="189" spans="1:45" x14ac:dyDescent="0.25">
      <c r="A189" s="1" t="s">
        <v>185</v>
      </c>
      <c r="B189" s="1">
        <v>8</v>
      </c>
      <c r="C189" s="1">
        <v>7</v>
      </c>
      <c r="K189" s="1">
        <v>4</v>
      </c>
      <c r="L189" s="1">
        <v>1</v>
      </c>
      <c r="T189" s="6">
        <f t="shared" si="102"/>
        <v>0</v>
      </c>
      <c r="U189" s="6">
        <f t="shared" si="103"/>
        <v>0</v>
      </c>
      <c r="V189" s="6">
        <f t="shared" si="104"/>
        <v>0.125</v>
      </c>
      <c r="AC189" s="1">
        <f t="shared" si="108"/>
        <v>0</v>
      </c>
      <c r="AG189" s="6" t="e">
        <f t="shared" si="106"/>
        <v>#DIV/0!</v>
      </c>
      <c r="AI189" s="8"/>
      <c r="AK189" s="8"/>
      <c r="AL189" s="8"/>
      <c r="AP189" s="8"/>
      <c r="AQ189" s="8">
        <v>6</v>
      </c>
      <c r="AR189" s="1">
        <v>6</v>
      </c>
      <c r="AS189" s="8">
        <f t="shared" si="107"/>
        <v>12</v>
      </c>
    </row>
    <row r="190" spans="1:45" x14ac:dyDescent="0.25">
      <c r="A190" s="1" t="s">
        <v>449</v>
      </c>
      <c r="B190" s="1">
        <v>7</v>
      </c>
      <c r="C190" s="1">
        <v>5</v>
      </c>
      <c r="D190" s="1">
        <v>4</v>
      </c>
      <c r="F190" s="1">
        <v>2</v>
      </c>
      <c r="J190" s="1">
        <v>2</v>
      </c>
      <c r="K190" s="1">
        <v>1</v>
      </c>
      <c r="L190" s="1">
        <v>2</v>
      </c>
      <c r="O190" s="1">
        <v>3</v>
      </c>
      <c r="T190" s="6">
        <f t="shared" si="102"/>
        <v>0.4</v>
      </c>
      <c r="U190" s="6">
        <f t="shared" si="103"/>
        <v>0.4</v>
      </c>
      <c r="V190" s="6">
        <f t="shared" si="104"/>
        <v>0.5714285714285714</v>
      </c>
      <c r="X190" s="1">
        <v>5</v>
      </c>
      <c r="Z190" s="1">
        <v>2</v>
      </c>
      <c r="AC190" s="1">
        <f t="shared" si="108"/>
        <v>7</v>
      </c>
      <c r="AG190" s="6">
        <f t="shared" si="106"/>
        <v>0.7142857142857143</v>
      </c>
      <c r="AL190" s="8"/>
      <c r="AN190" s="1">
        <v>9</v>
      </c>
      <c r="AQ190" s="8"/>
      <c r="AS190" s="8">
        <f t="shared" si="107"/>
        <v>9</v>
      </c>
    </row>
    <row r="191" spans="1:45" x14ac:dyDescent="0.25">
      <c r="A191" s="1" t="s">
        <v>183</v>
      </c>
      <c r="B191" s="1">
        <v>85</v>
      </c>
      <c r="C191" s="1">
        <v>75</v>
      </c>
      <c r="D191" s="1">
        <v>16</v>
      </c>
      <c r="E191" s="1">
        <v>19</v>
      </c>
      <c r="F191" s="1">
        <v>14</v>
      </c>
      <c r="J191" s="1">
        <v>14</v>
      </c>
      <c r="K191" s="1">
        <v>9</v>
      </c>
      <c r="L191" s="1">
        <v>9</v>
      </c>
      <c r="O191" s="1">
        <v>18</v>
      </c>
      <c r="Q191" s="1">
        <v>1</v>
      </c>
      <c r="T191" s="6">
        <f t="shared" si="102"/>
        <v>0.18666666666666668</v>
      </c>
      <c r="U191" s="6">
        <f t="shared" si="103"/>
        <v>0.18666666666666668</v>
      </c>
      <c r="V191" s="6">
        <f t="shared" si="104"/>
        <v>0.27380952380952384</v>
      </c>
      <c r="X191" s="1">
        <v>30</v>
      </c>
      <c r="Y191" s="1">
        <v>29</v>
      </c>
      <c r="Z191" s="1">
        <v>6</v>
      </c>
      <c r="AA191" s="1">
        <v>1</v>
      </c>
      <c r="AC191" s="1">
        <f t="shared" si="108"/>
        <v>65</v>
      </c>
      <c r="AG191" s="6">
        <f t="shared" si="106"/>
        <v>0.90769230769230769</v>
      </c>
      <c r="AK191" s="8"/>
      <c r="AL191" s="8">
        <v>115.33333333333333</v>
      </c>
      <c r="AN191" s="1">
        <v>2</v>
      </c>
      <c r="AO191" s="8"/>
      <c r="AP191" s="8">
        <v>14</v>
      </c>
      <c r="AS191" s="8">
        <f t="shared" si="107"/>
        <v>131.33333333333331</v>
      </c>
    </row>
    <row r="192" spans="1:45" x14ac:dyDescent="0.25">
      <c r="A192" s="1" t="s">
        <v>450</v>
      </c>
      <c r="B192" s="1">
        <v>33</v>
      </c>
      <c r="C192" s="1">
        <v>24</v>
      </c>
      <c r="D192" s="1">
        <v>9</v>
      </c>
      <c r="E192" s="1">
        <v>3</v>
      </c>
      <c r="F192" s="1">
        <v>5</v>
      </c>
      <c r="J192" s="1">
        <v>5</v>
      </c>
      <c r="K192" s="1">
        <v>2</v>
      </c>
      <c r="L192" s="1">
        <v>9</v>
      </c>
      <c r="O192" s="1">
        <v>2</v>
      </c>
      <c r="T192" s="6">
        <f t="shared" si="102"/>
        <v>0.20833333333333334</v>
      </c>
      <c r="U192" s="6">
        <f t="shared" si="103"/>
        <v>0.20833333333333334</v>
      </c>
      <c r="V192" s="6">
        <f t="shared" si="104"/>
        <v>0.42424242424242425</v>
      </c>
      <c r="X192" s="1">
        <v>3</v>
      </c>
      <c r="Y192" s="1">
        <v>6</v>
      </c>
      <c r="Z192" s="1">
        <v>3</v>
      </c>
      <c r="AC192" s="1">
        <f t="shared" si="108"/>
        <v>12</v>
      </c>
      <c r="AG192" s="6">
        <f t="shared" si="106"/>
        <v>0.75</v>
      </c>
      <c r="AJ192" s="8"/>
      <c r="AL192" s="8"/>
      <c r="AN192" s="1">
        <v>22</v>
      </c>
      <c r="AP192" s="1">
        <v>13</v>
      </c>
      <c r="AQ192" s="8">
        <v>20</v>
      </c>
      <c r="AS192" s="8">
        <f t="shared" si="107"/>
        <v>55</v>
      </c>
    </row>
    <row r="193" spans="1:45" x14ac:dyDescent="0.25">
      <c r="A193" s="1" t="s">
        <v>303</v>
      </c>
      <c r="B193" s="1">
        <v>19</v>
      </c>
      <c r="C193" s="1">
        <v>15</v>
      </c>
      <c r="D193" s="1">
        <v>4</v>
      </c>
      <c r="E193" s="1">
        <v>4</v>
      </c>
      <c r="K193" s="1">
        <v>5</v>
      </c>
      <c r="L193" s="1">
        <v>4</v>
      </c>
      <c r="N193" s="1">
        <v>1</v>
      </c>
      <c r="T193" s="6">
        <f t="shared" si="102"/>
        <v>0</v>
      </c>
      <c r="U193" s="6">
        <f t="shared" si="103"/>
        <v>0</v>
      </c>
      <c r="V193" s="6">
        <f t="shared" si="104"/>
        <v>0.25</v>
      </c>
      <c r="AC193" s="1">
        <f>SUM(X193:AB193)</f>
        <v>0</v>
      </c>
      <c r="AG193" s="6" t="e">
        <f t="shared" si="106"/>
        <v>#DIV/0!</v>
      </c>
      <c r="AO193" s="8">
        <v>10</v>
      </c>
      <c r="AP193" s="1">
        <v>13</v>
      </c>
      <c r="AQ193" s="8">
        <v>5</v>
      </c>
      <c r="AS193" s="8">
        <f t="shared" si="107"/>
        <v>28</v>
      </c>
    </row>
    <row r="194" spans="1:45" x14ac:dyDescent="0.25">
      <c r="A194" s="1" t="s">
        <v>286</v>
      </c>
      <c r="B194" s="1">
        <v>63</v>
      </c>
      <c r="C194" s="1">
        <v>49</v>
      </c>
      <c r="D194" s="1">
        <v>25</v>
      </c>
      <c r="E194" s="1">
        <v>10</v>
      </c>
      <c r="F194" s="1">
        <v>25</v>
      </c>
      <c r="G194" s="1">
        <v>1</v>
      </c>
      <c r="J194" s="1">
        <v>26</v>
      </c>
      <c r="K194" s="1">
        <v>4</v>
      </c>
      <c r="L194" s="1">
        <v>12</v>
      </c>
      <c r="O194" s="1">
        <v>17</v>
      </c>
      <c r="Q194" s="1">
        <v>2</v>
      </c>
      <c r="T194" s="6">
        <f t="shared" si="102"/>
        <v>0.51020408163265307</v>
      </c>
      <c r="U194" s="6">
        <f t="shared" si="103"/>
        <v>0.53061224489795922</v>
      </c>
      <c r="V194" s="6">
        <f t="shared" si="104"/>
        <v>0.60655737704918034</v>
      </c>
      <c r="X194" s="1">
        <v>14</v>
      </c>
      <c r="Y194" s="1">
        <v>60</v>
      </c>
      <c r="Z194" s="1">
        <v>5</v>
      </c>
      <c r="AA194" s="1">
        <v>2</v>
      </c>
      <c r="AC194" s="1">
        <f>SUM(X194:Z194)</f>
        <v>79</v>
      </c>
      <c r="AD194" s="1">
        <v>11</v>
      </c>
      <c r="AE194" s="1">
        <v>43</v>
      </c>
      <c r="AG194" s="6">
        <f t="shared" si="106"/>
        <v>0.93670886075949367</v>
      </c>
      <c r="AI194" s="1">
        <v>11</v>
      </c>
      <c r="AJ194" s="8">
        <v>47.333333333333336</v>
      </c>
      <c r="AK194" s="8">
        <v>29.666666666666668</v>
      </c>
      <c r="AL194" s="8">
        <v>14</v>
      </c>
      <c r="AQ194" s="8"/>
      <c r="AS194" s="8">
        <f t="shared" si="107"/>
        <v>102</v>
      </c>
    </row>
    <row r="195" spans="1:45" x14ac:dyDescent="0.25">
      <c r="A195" s="1" t="s">
        <v>467</v>
      </c>
      <c r="B195" s="1">
        <v>17</v>
      </c>
      <c r="C195" s="1">
        <v>16</v>
      </c>
      <c r="D195" s="1">
        <v>3</v>
      </c>
      <c r="E195" s="1">
        <v>2</v>
      </c>
      <c r="F195" s="1">
        <v>4</v>
      </c>
      <c r="J195" s="1">
        <v>4</v>
      </c>
      <c r="K195" s="1">
        <v>2</v>
      </c>
      <c r="L195" s="1">
        <v>1</v>
      </c>
      <c r="O195" s="1">
        <v>1</v>
      </c>
      <c r="T195" s="6">
        <f t="shared" si="102"/>
        <v>0.25</v>
      </c>
      <c r="U195" s="6">
        <f t="shared" si="103"/>
        <v>0.25</v>
      </c>
      <c r="V195" s="6">
        <f t="shared" si="104"/>
        <v>0.29411764705882354</v>
      </c>
      <c r="Y195" s="1">
        <v>2</v>
      </c>
      <c r="Z195" s="1">
        <v>1</v>
      </c>
      <c r="AC195" s="1">
        <f>SUM(X195:Z195)</f>
        <v>3</v>
      </c>
      <c r="AG195" s="6">
        <f t="shared" si="106"/>
        <v>0.66666666666666663</v>
      </c>
      <c r="AJ195" s="8"/>
      <c r="AM195" s="8">
        <v>3.3333333333333335</v>
      </c>
      <c r="AO195" s="8">
        <v>17.666666666666668</v>
      </c>
      <c r="AQ195" s="1">
        <v>12</v>
      </c>
      <c r="AS195" s="8">
        <f t="shared" si="107"/>
        <v>33</v>
      </c>
    </row>
    <row r="196" spans="1:45" x14ac:dyDescent="0.25">
      <c r="A196" s="1" t="s">
        <v>255</v>
      </c>
      <c r="B196" s="1">
        <v>52</v>
      </c>
      <c r="C196" s="1">
        <v>44</v>
      </c>
      <c r="D196" s="1">
        <v>11</v>
      </c>
      <c r="E196" s="1">
        <v>1</v>
      </c>
      <c r="F196" s="1">
        <v>8</v>
      </c>
      <c r="J196" s="1">
        <v>8</v>
      </c>
      <c r="K196" s="1">
        <v>7</v>
      </c>
      <c r="L196" s="1">
        <v>8</v>
      </c>
      <c r="O196" s="1">
        <v>8</v>
      </c>
      <c r="T196" s="6">
        <f t="shared" si="102"/>
        <v>0.18181818181818182</v>
      </c>
      <c r="U196" s="6">
        <f t="shared" si="103"/>
        <v>0.18181818181818182</v>
      </c>
      <c r="V196" s="6">
        <f t="shared" si="104"/>
        <v>0.30769230769230771</v>
      </c>
      <c r="X196" s="1">
        <v>17</v>
      </c>
      <c r="Y196" s="1">
        <v>11</v>
      </c>
      <c r="Z196" s="1">
        <v>26</v>
      </c>
      <c r="AA196" s="1">
        <v>1</v>
      </c>
      <c r="AC196" s="1">
        <f>SUM(X196:Z196)</f>
        <v>54</v>
      </c>
      <c r="AG196" s="6">
        <f t="shared" si="106"/>
        <v>0.51851851851851849</v>
      </c>
      <c r="AI196" s="8"/>
      <c r="AN196" s="8">
        <v>74.666666666666671</v>
      </c>
      <c r="AO196" s="8">
        <v>7.333333333333333</v>
      </c>
      <c r="AP196" s="8">
        <v>1</v>
      </c>
      <c r="AQ196" s="8">
        <v>7.666666666666667</v>
      </c>
      <c r="AS196" s="8">
        <f t="shared" si="107"/>
        <v>90.666666666666671</v>
      </c>
    </row>
    <row r="197" spans="1:45" x14ac:dyDescent="0.25">
      <c r="A197" s="1" t="s">
        <v>115</v>
      </c>
      <c r="B197" s="1">
        <v>85</v>
      </c>
      <c r="C197" s="1">
        <v>76</v>
      </c>
      <c r="D197" s="1">
        <v>40</v>
      </c>
      <c r="E197" s="1">
        <v>22</v>
      </c>
      <c r="F197" s="1">
        <v>36</v>
      </c>
      <c r="G197" s="1">
        <v>4</v>
      </c>
      <c r="H197" s="1">
        <v>2</v>
      </c>
      <c r="I197" s="1">
        <v>2</v>
      </c>
      <c r="J197" s="1">
        <v>50</v>
      </c>
      <c r="K197" s="1">
        <v>5</v>
      </c>
      <c r="L197" s="1">
        <v>9</v>
      </c>
      <c r="O197" s="1">
        <v>24</v>
      </c>
      <c r="T197" s="6">
        <f t="shared" si="102"/>
        <v>0.47368421052631576</v>
      </c>
      <c r="U197" s="6">
        <f t="shared" si="103"/>
        <v>0.65789473684210531</v>
      </c>
      <c r="V197" s="6">
        <f t="shared" si="104"/>
        <v>0.52941176470588236</v>
      </c>
      <c r="X197" s="1">
        <v>57</v>
      </c>
      <c r="Y197" s="1">
        <v>36</v>
      </c>
      <c r="Z197" s="1">
        <v>10</v>
      </c>
      <c r="AA197" s="1">
        <v>6</v>
      </c>
      <c r="AC197" s="1">
        <f>SUM(X197:Z197)</f>
        <v>103</v>
      </c>
      <c r="AG197" s="6">
        <f t="shared" si="106"/>
        <v>0.90291262135922334</v>
      </c>
      <c r="AI197" s="8">
        <v>40.666666666666664</v>
      </c>
      <c r="AL197" s="8"/>
      <c r="AM197" s="8">
        <v>67.666666666666671</v>
      </c>
      <c r="AN197" s="8">
        <v>3.3333333333333335</v>
      </c>
      <c r="AO197" s="8">
        <v>6</v>
      </c>
      <c r="AP197" s="1">
        <v>1</v>
      </c>
      <c r="AR197" s="1">
        <v>5</v>
      </c>
      <c r="AS197" s="8">
        <f t="shared" si="107"/>
        <v>123.66666666666667</v>
      </c>
    </row>
    <row r="198" spans="1:45" x14ac:dyDescent="0.25">
      <c r="A198" s="1" t="s">
        <v>118</v>
      </c>
      <c r="B198" s="1">
        <v>59</v>
      </c>
      <c r="C198" s="1">
        <v>39</v>
      </c>
      <c r="D198" s="1">
        <v>19</v>
      </c>
      <c r="E198" s="1">
        <v>9</v>
      </c>
      <c r="F198" s="1">
        <v>14</v>
      </c>
      <c r="G198" s="1">
        <v>1</v>
      </c>
      <c r="J198" s="1">
        <v>15</v>
      </c>
      <c r="K198" s="1">
        <v>1</v>
      </c>
      <c r="L198" s="1">
        <v>19</v>
      </c>
      <c r="O198" s="1">
        <v>14</v>
      </c>
      <c r="Q198" s="1">
        <v>1</v>
      </c>
      <c r="T198" s="6">
        <f t="shared" si="102"/>
        <v>0.35897435897435898</v>
      </c>
      <c r="U198" s="6">
        <f t="shared" si="103"/>
        <v>0.38461538461538464</v>
      </c>
      <c r="V198" s="6">
        <f t="shared" si="104"/>
        <v>0.56896551724137934</v>
      </c>
      <c r="X198" s="1">
        <v>12</v>
      </c>
      <c r="Y198" s="1">
        <v>44</v>
      </c>
      <c r="Z198" s="1">
        <v>10</v>
      </c>
      <c r="AA198" s="1">
        <v>5</v>
      </c>
      <c r="AC198" s="1">
        <f>SUM(X198:Z198)</f>
        <v>66</v>
      </c>
      <c r="AD198" s="1">
        <v>3</v>
      </c>
      <c r="AE198" s="1">
        <v>4</v>
      </c>
      <c r="AG198" s="6">
        <f t="shared" si="106"/>
        <v>0.84848484848484851</v>
      </c>
      <c r="AI198" s="8">
        <v>8.6666666666666661</v>
      </c>
      <c r="AJ198" s="1">
        <v>5</v>
      </c>
      <c r="AK198" s="8">
        <v>23</v>
      </c>
      <c r="AL198" s="8">
        <v>2</v>
      </c>
      <c r="AM198" s="8">
        <v>19.666666666666668</v>
      </c>
      <c r="AN198" s="8">
        <v>24.333333333333332</v>
      </c>
      <c r="AQ198" s="8"/>
      <c r="AR198" s="1">
        <v>11</v>
      </c>
      <c r="AS198" s="8">
        <f t="shared" si="107"/>
        <v>93.666666666666657</v>
      </c>
    </row>
    <row r="200" spans="1:45" x14ac:dyDescent="0.25">
      <c r="A200" s="5" t="s">
        <v>35</v>
      </c>
      <c r="B200" s="5">
        <f t="shared" ref="B200:R200" si="109">SUM(B179:B199)</f>
        <v>846</v>
      </c>
      <c r="C200" s="5">
        <f t="shared" si="109"/>
        <v>689</v>
      </c>
      <c r="D200" s="5">
        <f t="shared" si="109"/>
        <v>226</v>
      </c>
      <c r="E200" s="5">
        <f t="shared" si="109"/>
        <v>149</v>
      </c>
      <c r="F200" s="5">
        <f t="shared" si="109"/>
        <v>205</v>
      </c>
      <c r="G200" s="5">
        <f t="shared" si="109"/>
        <v>17</v>
      </c>
      <c r="H200" s="5">
        <f t="shared" si="109"/>
        <v>5</v>
      </c>
      <c r="I200" s="5">
        <f t="shared" si="109"/>
        <v>2</v>
      </c>
      <c r="J200" s="5">
        <f t="shared" si="109"/>
        <v>238</v>
      </c>
      <c r="K200" s="5">
        <f t="shared" si="109"/>
        <v>78</v>
      </c>
      <c r="L200" s="5">
        <f t="shared" si="109"/>
        <v>136</v>
      </c>
      <c r="M200" s="5">
        <f t="shared" si="109"/>
        <v>0</v>
      </c>
      <c r="N200" s="5">
        <f t="shared" si="109"/>
        <v>13</v>
      </c>
      <c r="O200" s="5">
        <f t="shared" si="109"/>
        <v>133</v>
      </c>
      <c r="P200" s="5">
        <f t="shared" si="109"/>
        <v>7</v>
      </c>
      <c r="Q200" s="5">
        <f t="shared" si="109"/>
        <v>5</v>
      </c>
      <c r="R200" s="5">
        <f t="shared" si="109"/>
        <v>2</v>
      </c>
      <c r="S200" s="5"/>
      <c r="T200" s="6">
        <f>SUM(F200/C200)</f>
        <v>0.29753265602322204</v>
      </c>
      <c r="U200" s="6">
        <f>SUM(J200/C200)</f>
        <v>0.34542815674891147</v>
      </c>
      <c r="V200" s="6">
        <f>SUM((L200+M200+N200+F200)/(C200+L200+M200+N200+R200))</f>
        <v>0.42142857142857143</v>
      </c>
      <c r="W200" s="5"/>
      <c r="X200" s="5">
        <f>SUM(X179:X199)</f>
        <v>208</v>
      </c>
      <c r="Y200" s="5">
        <f>SUM(Y179:Y199)</f>
        <v>443</v>
      </c>
      <c r="Z200" s="5">
        <f>SUM(Z179:Z199)</f>
        <v>104</v>
      </c>
      <c r="AA200" s="5">
        <v>15</v>
      </c>
      <c r="AB200" s="5"/>
      <c r="AC200" s="1">
        <f>SUM(X200:Z200)</f>
        <v>755</v>
      </c>
      <c r="AD200" s="5">
        <f>SUM(AD179:AD199)</f>
        <v>15</v>
      </c>
      <c r="AE200" s="5">
        <f>SUM(AE179:AE199)</f>
        <v>102</v>
      </c>
      <c r="AF200" s="5">
        <f>SUM(AF179:AF199)</f>
        <v>4</v>
      </c>
      <c r="AG200" s="6">
        <f>SUM((X200+Y200)/(X200+Y200+Z200))</f>
        <v>0.86225165562913908</v>
      </c>
      <c r="AH200" s="5"/>
      <c r="AI200" s="18">
        <f t="shared" ref="AI200:AR200" si="110">SUM(AI179:AI199)</f>
        <v>149.66666666666666</v>
      </c>
      <c r="AJ200" s="18">
        <f t="shared" si="110"/>
        <v>149.66666666666666</v>
      </c>
      <c r="AK200" s="18">
        <f t="shared" si="110"/>
        <v>149.66666666666669</v>
      </c>
      <c r="AL200" s="18">
        <f t="shared" si="110"/>
        <v>149.66666666666666</v>
      </c>
      <c r="AM200" s="18">
        <f t="shared" si="110"/>
        <v>149.66666666666666</v>
      </c>
      <c r="AN200" s="18">
        <f t="shared" si="110"/>
        <v>149.66666666666666</v>
      </c>
      <c r="AO200" s="18">
        <f t="shared" si="110"/>
        <v>145.66666666666666</v>
      </c>
      <c r="AP200" s="18">
        <f t="shared" si="110"/>
        <v>146.66666666666669</v>
      </c>
      <c r="AQ200" s="18">
        <f t="shared" si="110"/>
        <v>149.66666666666666</v>
      </c>
      <c r="AR200" s="18">
        <f t="shared" si="110"/>
        <v>22</v>
      </c>
    </row>
  </sheetData>
  <sortState ref="A2:AS25">
    <sortCondition ref="A2"/>
  </sortState>
  <phoneticPr fontId="6" type="noConversion"/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selection activeCell="A74" sqref="A74"/>
    </sheetView>
  </sheetViews>
  <sheetFormatPr baseColWidth="10" defaultColWidth="11.42578125" defaultRowHeight="15" x14ac:dyDescent="0.25"/>
  <cols>
    <col min="1" max="1" width="25.85546875" style="1" customWidth="1"/>
    <col min="2" max="2" width="5.7109375" style="16" customWidth="1"/>
    <col min="3" max="25" width="5.7109375" style="1" customWidth="1"/>
    <col min="26" max="26" width="6.7109375" style="13" customWidth="1"/>
    <col min="27" max="16384" width="11.42578125" style="1"/>
  </cols>
  <sheetData>
    <row r="1" spans="1:26" x14ac:dyDescent="0.25">
      <c r="A1" s="2" t="s">
        <v>143</v>
      </c>
      <c r="B1" s="15" t="s">
        <v>37</v>
      </c>
      <c r="C1" s="2" t="s">
        <v>36</v>
      </c>
      <c r="D1" s="2" t="s">
        <v>1</v>
      </c>
      <c r="E1" s="2" t="s">
        <v>33</v>
      </c>
      <c r="F1" s="2" t="s">
        <v>38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14</v>
      </c>
      <c r="P1" s="2" t="s">
        <v>15</v>
      </c>
      <c r="Q1" s="2" t="s">
        <v>39</v>
      </c>
      <c r="R1" s="2" t="s">
        <v>40</v>
      </c>
      <c r="S1" s="2" t="s">
        <v>41</v>
      </c>
      <c r="T1" s="2" t="s">
        <v>42</v>
      </c>
      <c r="U1" s="2" t="s">
        <v>43</v>
      </c>
      <c r="V1" s="2" t="s">
        <v>44</v>
      </c>
      <c r="W1" s="2" t="s">
        <v>45</v>
      </c>
      <c r="X1" s="2" t="s">
        <v>46</v>
      </c>
      <c r="Y1" s="2" t="s">
        <v>47</v>
      </c>
      <c r="Z1" s="12" t="s">
        <v>48</v>
      </c>
    </row>
    <row r="2" spans="1:26" x14ac:dyDescent="0.25">
      <c r="A2" s="1" t="s">
        <v>196</v>
      </c>
      <c r="B2" s="16" t="s">
        <v>368</v>
      </c>
      <c r="C2" s="1">
        <v>45</v>
      </c>
      <c r="D2" s="1">
        <v>32</v>
      </c>
      <c r="E2" s="1">
        <v>11</v>
      </c>
      <c r="F2" s="1">
        <v>11</v>
      </c>
      <c r="G2" s="1">
        <v>9</v>
      </c>
      <c r="H2" s="1">
        <v>2</v>
      </c>
      <c r="J2" s="1">
        <v>1</v>
      </c>
      <c r="K2" s="1">
        <v>7</v>
      </c>
      <c r="L2" s="1">
        <v>10</v>
      </c>
      <c r="N2" s="1">
        <v>2</v>
      </c>
      <c r="Q2" s="1">
        <v>6</v>
      </c>
      <c r="U2" s="1">
        <v>2</v>
      </c>
      <c r="V2" s="1">
        <v>2</v>
      </c>
      <c r="Z2" s="13">
        <v>9.6300000000000008</v>
      </c>
    </row>
    <row r="3" spans="1:26" x14ac:dyDescent="0.25">
      <c r="A3" s="1" t="s">
        <v>375</v>
      </c>
      <c r="B3" s="16" t="s">
        <v>452</v>
      </c>
      <c r="C3" s="1">
        <v>41</v>
      </c>
      <c r="D3" s="1">
        <v>26</v>
      </c>
      <c r="E3" s="1">
        <v>22</v>
      </c>
      <c r="F3" s="1">
        <v>12</v>
      </c>
      <c r="G3" s="1">
        <v>8</v>
      </c>
      <c r="J3" s="1">
        <v>1</v>
      </c>
      <c r="K3" s="1">
        <v>4</v>
      </c>
      <c r="L3" s="1">
        <v>11</v>
      </c>
      <c r="N3" s="1">
        <v>4</v>
      </c>
      <c r="Q3" s="1">
        <v>6</v>
      </c>
      <c r="S3" s="1">
        <v>2</v>
      </c>
      <c r="V3" s="1">
        <v>1</v>
      </c>
      <c r="Z3" s="13">
        <v>15.76</v>
      </c>
    </row>
    <row r="4" spans="1:26" x14ac:dyDescent="0.25">
      <c r="A4" s="1" t="s">
        <v>189</v>
      </c>
      <c r="B4" s="16" t="s">
        <v>557</v>
      </c>
      <c r="C4" s="1">
        <v>197</v>
      </c>
      <c r="D4" s="1">
        <v>162</v>
      </c>
      <c r="E4" s="1">
        <v>42</v>
      </c>
      <c r="F4" s="1">
        <v>32</v>
      </c>
      <c r="G4" s="1">
        <v>48</v>
      </c>
      <c r="H4" s="1">
        <v>6</v>
      </c>
      <c r="I4" s="1">
        <v>2</v>
      </c>
      <c r="K4" s="1">
        <v>16</v>
      </c>
      <c r="L4" s="1">
        <v>32</v>
      </c>
      <c r="N4" s="1">
        <v>2</v>
      </c>
      <c r="O4" s="1">
        <v>1</v>
      </c>
      <c r="Q4" s="1">
        <v>14</v>
      </c>
      <c r="S4" s="1">
        <v>4</v>
      </c>
      <c r="T4" s="1">
        <v>1</v>
      </c>
      <c r="U4" s="1">
        <v>4</v>
      </c>
      <c r="V4" s="1">
        <v>5</v>
      </c>
      <c r="W4" s="1">
        <v>1</v>
      </c>
      <c r="Z4" s="13">
        <v>5.84</v>
      </c>
    </row>
    <row r="5" spans="1:26" x14ac:dyDescent="0.25">
      <c r="A5" s="1" t="s">
        <v>370</v>
      </c>
      <c r="B5" s="16" t="s">
        <v>422</v>
      </c>
      <c r="C5" s="1">
        <v>62</v>
      </c>
      <c r="D5" s="1">
        <v>40</v>
      </c>
      <c r="E5" s="1">
        <v>18</v>
      </c>
      <c r="F5" s="1">
        <v>11</v>
      </c>
      <c r="G5" s="1">
        <v>8</v>
      </c>
      <c r="H5" s="1">
        <v>1</v>
      </c>
      <c r="K5" s="1">
        <v>5</v>
      </c>
      <c r="L5" s="1">
        <v>19</v>
      </c>
      <c r="N5" s="1">
        <v>3</v>
      </c>
      <c r="Q5" s="1">
        <v>8</v>
      </c>
      <c r="S5" s="1">
        <v>1</v>
      </c>
      <c r="T5" s="1">
        <v>1</v>
      </c>
      <c r="U5" s="1">
        <v>1</v>
      </c>
      <c r="V5" s="1">
        <v>3</v>
      </c>
      <c r="Z5" s="13">
        <v>7</v>
      </c>
    </row>
    <row r="6" spans="1:26" x14ac:dyDescent="0.25">
      <c r="A6" s="1" t="s">
        <v>193</v>
      </c>
      <c r="B6" s="16" t="s">
        <v>562</v>
      </c>
      <c r="C6" s="1">
        <v>211</v>
      </c>
      <c r="D6" s="1">
        <v>188</v>
      </c>
      <c r="E6" s="1">
        <v>49</v>
      </c>
      <c r="F6" s="1">
        <v>25</v>
      </c>
      <c r="G6" s="1">
        <v>56</v>
      </c>
      <c r="H6" s="1">
        <v>6</v>
      </c>
      <c r="I6" s="1">
        <v>3</v>
      </c>
      <c r="J6" s="1">
        <v>2</v>
      </c>
      <c r="K6" s="1">
        <v>35</v>
      </c>
      <c r="L6" s="1">
        <v>18</v>
      </c>
      <c r="N6" s="1">
        <v>3</v>
      </c>
      <c r="O6" s="1">
        <v>1</v>
      </c>
      <c r="P6" s="1">
        <v>1</v>
      </c>
      <c r="Q6" s="1">
        <v>13</v>
      </c>
      <c r="S6" s="1">
        <v>4</v>
      </c>
      <c r="T6" s="1">
        <v>3</v>
      </c>
      <c r="U6" s="1">
        <v>3</v>
      </c>
      <c r="V6" s="1">
        <v>4</v>
      </c>
      <c r="W6" s="1">
        <v>2</v>
      </c>
      <c r="Y6" s="1">
        <v>1</v>
      </c>
      <c r="Z6" s="13">
        <v>4.3</v>
      </c>
    </row>
    <row r="7" spans="1:26" x14ac:dyDescent="0.25">
      <c r="A7" s="1" t="s">
        <v>192</v>
      </c>
      <c r="B7" s="16" t="s">
        <v>592</v>
      </c>
      <c r="C7" s="1">
        <v>241</v>
      </c>
      <c r="D7" s="1">
        <v>236</v>
      </c>
      <c r="E7" s="1">
        <v>27</v>
      </c>
      <c r="F7" s="1">
        <v>17</v>
      </c>
      <c r="G7" s="1">
        <v>46</v>
      </c>
      <c r="H7" s="1">
        <v>3</v>
      </c>
      <c r="I7" s="1">
        <v>3</v>
      </c>
      <c r="K7" s="1">
        <v>87</v>
      </c>
      <c r="L7" s="1">
        <v>13</v>
      </c>
      <c r="O7" s="1">
        <v>1</v>
      </c>
      <c r="P7" s="1">
        <v>1</v>
      </c>
      <c r="Q7" s="1">
        <v>6</v>
      </c>
      <c r="S7" s="1">
        <v>1</v>
      </c>
      <c r="T7" s="1">
        <v>7</v>
      </c>
      <c r="U7" s="1">
        <v>6</v>
      </c>
      <c r="V7" s="1">
        <v>8</v>
      </c>
      <c r="W7" s="1">
        <v>2</v>
      </c>
      <c r="X7" s="1">
        <v>3</v>
      </c>
      <c r="Y7" s="1">
        <v>2</v>
      </c>
      <c r="Z7" s="13">
        <v>2.08</v>
      </c>
    </row>
    <row r="9" spans="1:26" x14ac:dyDescent="0.25">
      <c r="A9" s="5" t="s">
        <v>49</v>
      </c>
      <c r="B9" s="17" t="s">
        <v>593</v>
      </c>
      <c r="C9" s="5">
        <f t="shared" ref="C9:Y9" si="0">SUM(C2:C8)</f>
        <v>797</v>
      </c>
      <c r="D9" s="5">
        <f t="shared" si="0"/>
        <v>684</v>
      </c>
      <c r="E9" s="5">
        <f t="shared" si="0"/>
        <v>169</v>
      </c>
      <c r="F9" s="5">
        <f t="shared" si="0"/>
        <v>108</v>
      </c>
      <c r="G9" s="5">
        <f t="shared" si="0"/>
        <v>175</v>
      </c>
      <c r="H9" s="5">
        <f t="shared" si="0"/>
        <v>18</v>
      </c>
      <c r="I9" s="5">
        <f t="shared" si="0"/>
        <v>8</v>
      </c>
      <c r="J9" s="5">
        <f t="shared" si="0"/>
        <v>4</v>
      </c>
      <c r="K9" s="5">
        <f t="shared" si="0"/>
        <v>154</v>
      </c>
      <c r="L9" s="5">
        <f t="shared" si="0"/>
        <v>103</v>
      </c>
      <c r="M9" s="5">
        <f t="shared" si="0"/>
        <v>0</v>
      </c>
      <c r="N9" s="5">
        <f t="shared" si="0"/>
        <v>14</v>
      </c>
      <c r="O9" s="5">
        <f t="shared" si="0"/>
        <v>3</v>
      </c>
      <c r="P9" s="5">
        <f t="shared" si="0"/>
        <v>2</v>
      </c>
      <c r="Q9" s="5">
        <f t="shared" si="0"/>
        <v>53</v>
      </c>
      <c r="R9" s="5">
        <f t="shared" si="0"/>
        <v>0</v>
      </c>
      <c r="S9" s="5">
        <f t="shared" si="0"/>
        <v>12</v>
      </c>
      <c r="T9" s="5">
        <f t="shared" si="0"/>
        <v>12</v>
      </c>
      <c r="U9" s="5">
        <f t="shared" si="0"/>
        <v>16</v>
      </c>
      <c r="V9" s="5">
        <f t="shared" si="0"/>
        <v>23</v>
      </c>
      <c r="W9" s="5">
        <f t="shared" si="0"/>
        <v>5</v>
      </c>
      <c r="X9" s="5">
        <f t="shared" si="0"/>
        <v>3</v>
      </c>
      <c r="Y9" s="5">
        <f t="shared" si="0"/>
        <v>3</v>
      </c>
      <c r="Z9" s="14">
        <v>4.74</v>
      </c>
    </row>
    <row r="10" spans="1:26" x14ac:dyDescent="0.25">
      <c r="A10" s="2" t="s">
        <v>144</v>
      </c>
      <c r="B10" s="15" t="s">
        <v>37</v>
      </c>
      <c r="C10" s="2" t="s">
        <v>36</v>
      </c>
      <c r="D10" s="2" t="s">
        <v>1</v>
      </c>
      <c r="E10" s="2" t="s">
        <v>33</v>
      </c>
      <c r="F10" s="2" t="s">
        <v>38</v>
      </c>
      <c r="G10" s="2" t="s">
        <v>3</v>
      </c>
      <c r="H10" s="2" t="s">
        <v>4</v>
      </c>
      <c r="I10" s="2" t="s">
        <v>5</v>
      </c>
      <c r="J10" s="2" t="s">
        <v>6</v>
      </c>
      <c r="K10" s="2" t="s">
        <v>8</v>
      </c>
      <c r="L10" s="2" t="s">
        <v>9</v>
      </c>
      <c r="M10" s="2" t="s">
        <v>10</v>
      </c>
      <c r="N10" s="2" t="s">
        <v>11</v>
      </c>
      <c r="O10" s="2" t="s">
        <v>14</v>
      </c>
      <c r="P10" s="2" t="s">
        <v>15</v>
      </c>
      <c r="Q10" s="2" t="s">
        <v>39</v>
      </c>
      <c r="R10" s="2" t="s">
        <v>40</v>
      </c>
      <c r="S10" s="2" t="s">
        <v>41</v>
      </c>
      <c r="T10" s="2" t="s">
        <v>42</v>
      </c>
      <c r="U10" s="2" t="s">
        <v>43</v>
      </c>
      <c r="V10" s="2" t="s">
        <v>44</v>
      </c>
      <c r="W10" s="2" t="s">
        <v>45</v>
      </c>
      <c r="X10" s="2" t="s">
        <v>46</v>
      </c>
      <c r="Y10" s="2" t="s">
        <v>47</v>
      </c>
      <c r="Z10" s="12" t="s">
        <v>48</v>
      </c>
    </row>
    <row r="11" spans="1:26" x14ac:dyDescent="0.25">
      <c r="A11" s="1" t="s">
        <v>160</v>
      </c>
      <c r="B11" s="16" t="s">
        <v>569</v>
      </c>
      <c r="C11" s="1">
        <v>157</v>
      </c>
      <c r="D11" s="1">
        <v>151</v>
      </c>
      <c r="E11" s="1">
        <v>56</v>
      </c>
      <c r="F11" s="1">
        <v>31</v>
      </c>
      <c r="G11" s="1">
        <v>60</v>
      </c>
      <c r="H11" s="1">
        <v>7</v>
      </c>
      <c r="I11" s="1">
        <v>2</v>
      </c>
      <c r="K11" s="1">
        <v>5</v>
      </c>
      <c r="L11" s="1">
        <v>5</v>
      </c>
      <c r="P11" s="1">
        <v>1</v>
      </c>
      <c r="Q11" s="1">
        <v>9</v>
      </c>
      <c r="S11" s="1">
        <v>2</v>
      </c>
      <c r="T11" s="1">
        <v>2</v>
      </c>
      <c r="U11" s="1">
        <v>3</v>
      </c>
      <c r="V11" s="1">
        <v>2</v>
      </c>
      <c r="W11" s="1">
        <v>3</v>
      </c>
      <c r="Z11" s="13">
        <v>9.0399999999999991</v>
      </c>
    </row>
    <row r="12" spans="1:26" x14ac:dyDescent="0.25">
      <c r="A12" s="1" t="s">
        <v>158</v>
      </c>
      <c r="B12" s="16" t="s">
        <v>554</v>
      </c>
      <c r="C12" s="1">
        <v>403</v>
      </c>
      <c r="D12" s="1">
        <v>339</v>
      </c>
      <c r="E12" s="1">
        <v>127</v>
      </c>
      <c r="F12" s="1">
        <v>88</v>
      </c>
      <c r="G12" s="1">
        <v>127</v>
      </c>
      <c r="H12" s="1">
        <v>15</v>
      </c>
      <c r="I12" s="1">
        <v>6</v>
      </c>
      <c r="J12" s="1">
        <v>4</v>
      </c>
      <c r="K12" s="1">
        <v>27</v>
      </c>
      <c r="L12" s="1">
        <v>60</v>
      </c>
      <c r="N12" s="1">
        <v>3</v>
      </c>
      <c r="O12" s="1">
        <v>1</v>
      </c>
      <c r="Q12" s="1">
        <v>31</v>
      </c>
      <c r="S12" s="1">
        <v>4</v>
      </c>
      <c r="T12" s="1">
        <v>3</v>
      </c>
      <c r="U12" s="1">
        <v>9</v>
      </c>
      <c r="V12" s="1">
        <v>5</v>
      </c>
      <c r="W12" s="1">
        <v>7</v>
      </c>
      <c r="Y12" s="1">
        <v>1</v>
      </c>
      <c r="Z12" s="13">
        <v>8.9700000000000006</v>
      </c>
    </row>
    <row r="13" spans="1:26" x14ac:dyDescent="0.25">
      <c r="A13" s="1" t="s">
        <v>288</v>
      </c>
      <c r="B13" s="16" t="s">
        <v>508</v>
      </c>
      <c r="C13" s="1">
        <v>239</v>
      </c>
      <c r="D13" s="1">
        <v>184</v>
      </c>
      <c r="E13" s="1">
        <v>82</v>
      </c>
      <c r="F13" s="1">
        <v>53</v>
      </c>
      <c r="G13" s="1">
        <v>64</v>
      </c>
      <c r="H13" s="1">
        <v>7</v>
      </c>
      <c r="I13" s="1">
        <v>7</v>
      </c>
      <c r="J13" s="1">
        <v>1</v>
      </c>
      <c r="K13" s="1">
        <v>29</v>
      </c>
      <c r="L13" s="1">
        <v>49</v>
      </c>
      <c r="M13" s="1">
        <v>1</v>
      </c>
      <c r="N13" s="1">
        <v>5</v>
      </c>
      <c r="P13" s="1">
        <v>1</v>
      </c>
      <c r="Q13" s="1">
        <v>18</v>
      </c>
      <c r="S13" s="1">
        <v>4</v>
      </c>
      <c r="T13" s="1">
        <v>5</v>
      </c>
      <c r="U13" s="1">
        <v>2</v>
      </c>
      <c r="W13" s="1">
        <v>7</v>
      </c>
      <c r="Z13" s="13">
        <v>10.4</v>
      </c>
    </row>
    <row r="14" spans="1:26" x14ac:dyDescent="0.25">
      <c r="A14" s="1" t="s">
        <v>313</v>
      </c>
      <c r="B14" s="16" t="s">
        <v>312</v>
      </c>
      <c r="C14" s="1">
        <v>7</v>
      </c>
      <c r="D14" s="1">
        <v>7</v>
      </c>
      <c r="E14" s="1">
        <v>1</v>
      </c>
      <c r="G14" s="1">
        <v>1</v>
      </c>
      <c r="K14" s="1">
        <v>3</v>
      </c>
      <c r="T14" s="1">
        <v>1</v>
      </c>
      <c r="Z14" s="13">
        <v>0</v>
      </c>
    </row>
    <row r="15" spans="1:26" x14ac:dyDescent="0.25">
      <c r="A15" s="1" t="s">
        <v>161</v>
      </c>
      <c r="B15" s="16" t="s">
        <v>311</v>
      </c>
      <c r="C15" s="1">
        <v>21</v>
      </c>
      <c r="D15" s="1">
        <v>8</v>
      </c>
      <c r="E15" s="1">
        <v>12</v>
      </c>
      <c r="F15" s="1">
        <v>12</v>
      </c>
      <c r="G15" s="1">
        <v>3</v>
      </c>
      <c r="H15" s="1">
        <v>1</v>
      </c>
      <c r="L15" s="1">
        <v>12</v>
      </c>
      <c r="N15" s="1">
        <v>1</v>
      </c>
      <c r="Q15" s="1">
        <v>9</v>
      </c>
      <c r="S15" s="1">
        <v>1</v>
      </c>
      <c r="W15" s="1">
        <v>1</v>
      </c>
      <c r="Z15" s="13">
        <v>42</v>
      </c>
    </row>
    <row r="17" spans="1:26" x14ac:dyDescent="0.25">
      <c r="A17" s="5" t="s">
        <v>49</v>
      </c>
      <c r="B17" s="17" t="s">
        <v>570</v>
      </c>
      <c r="C17" s="5">
        <f t="shared" ref="C17:Y17" si="1">SUM(C11:C16)</f>
        <v>827</v>
      </c>
      <c r="D17" s="5">
        <f t="shared" si="1"/>
        <v>689</v>
      </c>
      <c r="E17" s="5">
        <f t="shared" si="1"/>
        <v>278</v>
      </c>
      <c r="F17" s="5">
        <f t="shared" si="1"/>
        <v>184</v>
      </c>
      <c r="G17" s="5">
        <f t="shared" si="1"/>
        <v>255</v>
      </c>
      <c r="H17" s="5">
        <f t="shared" si="1"/>
        <v>30</v>
      </c>
      <c r="I17" s="5">
        <f t="shared" si="1"/>
        <v>15</v>
      </c>
      <c r="J17" s="5">
        <f t="shared" si="1"/>
        <v>5</v>
      </c>
      <c r="K17" s="5">
        <f t="shared" si="1"/>
        <v>64</v>
      </c>
      <c r="L17" s="5">
        <f t="shared" si="1"/>
        <v>126</v>
      </c>
      <c r="M17" s="5">
        <f t="shared" si="1"/>
        <v>1</v>
      </c>
      <c r="N17" s="5">
        <f t="shared" si="1"/>
        <v>9</v>
      </c>
      <c r="O17" s="5">
        <f t="shared" si="1"/>
        <v>1</v>
      </c>
      <c r="P17" s="5">
        <f t="shared" si="1"/>
        <v>2</v>
      </c>
      <c r="Q17" s="5">
        <f t="shared" si="1"/>
        <v>67</v>
      </c>
      <c r="R17" s="5">
        <f t="shared" si="1"/>
        <v>0</v>
      </c>
      <c r="S17" s="5">
        <f t="shared" si="1"/>
        <v>11</v>
      </c>
      <c r="T17" s="5">
        <f t="shared" si="1"/>
        <v>11</v>
      </c>
      <c r="U17" s="5">
        <f t="shared" si="1"/>
        <v>14</v>
      </c>
      <c r="V17" s="5">
        <f t="shared" si="1"/>
        <v>7</v>
      </c>
      <c r="W17" s="5">
        <f t="shared" si="1"/>
        <v>18</v>
      </c>
      <c r="X17" s="5">
        <f t="shared" si="1"/>
        <v>0</v>
      </c>
      <c r="Y17" s="5">
        <f t="shared" si="1"/>
        <v>1</v>
      </c>
      <c r="Z17" s="14">
        <v>9.76</v>
      </c>
    </row>
    <row r="18" spans="1:26" x14ac:dyDescent="0.25">
      <c r="A18" s="2" t="s">
        <v>145</v>
      </c>
      <c r="B18" s="15" t="s">
        <v>37</v>
      </c>
      <c r="C18" s="2" t="s">
        <v>36</v>
      </c>
      <c r="D18" s="2" t="s">
        <v>1</v>
      </c>
      <c r="E18" s="2" t="s">
        <v>33</v>
      </c>
      <c r="F18" s="2" t="s">
        <v>38</v>
      </c>
      <c r="G18" s="2" t="s">
        <v>3</v>
      </c>
      <c r="H18" s="2" t="s">
        <v>4</v>
      </c>
      <c r="I18" s="2" t="s">
        <v>5</v>
      </c>
      <c r="J18" s="2" t="s">
        <v>6</v>
      </c>
      <c r="K18" s="2" t="s">
        <v>8</v>
      </c>
      <c r="L18" s="2" t="s">
        <v>9</v>
      </c>
      <c r="M18" s="2" t="s">
        <v>10</v>
      </c>
      <c r="N18" s="2" t="s">
        <v>11</v>
      </c>
      <c r="O18" s="2" t="s">
        <v>14</v>
      </c>
      <c r="P18" s="2" t="s">
        <v>15</v>
      </c>
      <c r="Q18" s="2" t="s">
        <v>39</v>
      </c>
      <c r="R18" s="2" t="s">
        <v>40</v>
      </c>
      <c r="S18" s="2" t="s">
        <v>41</v>
      </c>
      <c r="T18" s="2" t="s">
        <v>42</v>
      </c>
      <c r="U18" s="2" t="s">
        <v>43</v>
      </c>
      <c r="V18" s="2" t="s">
        <v>44</v>
      </c>
      <c r="W18" s="2" t="s">
        <v>45</v>
      </c>
      <c r="X18" s="2" t="s">
        <v>46</v>
      </c>
      <c r="Y18" s="2" t="s">
        <v>47</v>
      </c>
      <c r="Z18" s="12" t="s">
        <v>48</v>
      </c>
    </row>
    <row r="19" spans="1:26" x14ac:dyDescent="0.25">
      <c r="A19" s="1" t="s">
        <v>365</v>
      </c>
      <c r="B19" s="16" t="s">
        <v>556</v>
      </c>
      <c r="C19" s="1">
        <v>159</v>
      </c>
      <c r="D19" s="1">
        <v>79</v>
      </c>
      <c r="E19" s="1">
        <v>90</v>
      </c>
      <c r="F19" s="1">
        <v>56</v>
      </c>
      <c r="G19" s="1">
        <v>28</v>
      </c>
      <c r="H19" s="1">
        <v>7</v>
      </c>
      <c r="K19" s="1">
        <v>9</v>
      </c>
      <c r="L19" s="1">
        <v>78</v>
      </c>
      <c r="N19" s="1">
        <v>2</v>
      </c>
      <c r="Q19" s="1">
        <v>22</v>
      </c>
      <c r="S19" s="1">
        <v>3</v>
      </c>
      <c r="T19" s="1">
        <v>3</v>
      </c>
      <c r="U19" s="1">
        <v>1</v>
      </c>
      <c r="W19" s="1">
        <v>4</v>
      </c>
      <c r="Z19" s="13">
        <v>28</v>
      </c>
    </row>
    <row r="20" spans="1:26" x14ac:dyDescent="0.25">
      <c r="A20" s="1" t="s">
        <v>293</v>
      </c>
      <c r="B20" s="16" t="s">
        <v>199</v>
      </c>
      <c r="C20" s="1">
        <v>4</v>
      </c>
      <c r="E20" s="1">
        <v>1</v>
      </c>
      <c r="F20" s="1">
        <v>1</v>
      </c>
      <c r="L20" s="1">
        <v>4</v>
      </c>
      <c r="Z20" s="13" t="s">
        <v>200</v>
      </c>
    </row>
    <row r="21" spans="1:26" x14ac:dyDescent="0.25">
      <c r="A21" s="1" t="s">
        <v>207</v>
      </c>
      <c r="B21" s="16" t="s">
        <v>525</v>
      </c>
      <c r="C21" s="1">
        <v>142</v>
      </c>
      <c r="D21" s="1">
        <v>110</v>
      </c>
      <c r="E21" s="1">
        <v>68</v>
      </c>
      <c r="F21" s="1">
        <v>41</v>
      </c>
      <c r="G21" s="1">
        <v>55</v>
      </c>
      <c r="H21" s="1">
        <v>9</v>
      </c>
      <c r="I21" s="1">
        <v>4</v>
      </c>
      <c r="J21" s="1">
        <v>2</v>
      </c>
      <c r="K21" s="1">
        <v>6</v>
      </c>
      <c r="L21" s="1">
        <v>27</v>
      </c>
      <c r="N21" s="1">
        <v>2</v>
      </c>
      <c r="O21" s="1">
        <v>1</v>
      </c>
      <c r="P21" s="1">
        <v>2</v>
      </c>
      <c r="Q21" s="1">
        <v>16</v>
      </c>
      <c r="S21" s="1">
        <v>2</v>
      </c>
      <c r="T21" s="1">
        <v>3</v>
      </c>
      <c r="U21" s="1">
        <v>1</v>
      </c>
      <c r="W21" s="1">
        <v>3</v>
      </c>
      <c r="Z21" s="13">
        <v>17.940000000000001</v>
      </c>
    </row>
    <row r="22" spans="1:26" x14ac:dyDescent="0.25">
      <c r="A22" s="1" t="s">
        <v>202</v>
      </c>
      <c r="B22" s="16" t="s">
        <v>203</v>
      </c>
      <c r="C22" s="1">
        <v>13</v>
      </c>
      <c r="D22" s="1">
        <v>7</v>
      </c>
      <c r="E22" s="1">
        <v>9</v>
      </c>
      <c r="G22" s="1">
        <v>4</v>
      </c>
      <c r="K22" s="1">
        <v>1</v>
      </c>
      <c r="L22" s="1">
        <v>6</v>
      </c>
      <c r="Q22" s="1">
        <v>3</v>
      </c>
      <c r="T22" s="1">
        <v>1</v>
      </c>
      <c r="Z22" s="13">
        <v>0</v>
      </c>
    </row>
    <row r="23" spans="1:26" x14ac:dyDescent="0.25">
      <c r="A23" s="1" t="s">
        <v>201</v>
      </c>
      <c r="B23" s="16" t="s">
        <v>532</v>
      </c>
      <c r="C23" s="1">
        <v>282</v>
      </c>
      <c r="D23" s="1">
        <v>155</v>
      </c>
      <c r="E23" s="1">
        <v>147</v>
      </c>
      <c r="F23" s="1">
        <v>106</v>
      </c>
      <c r="G23" s="1">
        <v>59</v>
      </c>
      <c r="H23" s="1">
        <v>12</v>
      </c>
      <c r="I23" s="1">
        <v>2</v>
      </c>
      <c r="J23" s="1">
        <v>1</v>
      </c>
      <c r="K23" s="1">
        <v>13</v>
      </c>
      <c r="L23" s="1">
        <v>111</v>
      </c>
      <c r="N23" s="1">
        <v>15</v>
      </c>
      <c r="O23" s="1">
        <v>1</v>
      </c>
      <c r="Q23" s="1">
        <v>35</v>
      </c>
      <c r="S23" s="1">
        <v>6</v>
      </c>
      <c r="T23" s="1">
        <v>4</v>
      </c>
      <c r="U23" s="1">
        <v>3</v>
      </c>
      <c r="W23" s="1">
        <v>9</v>
      </c>
      <c r="Z23" s="13">
        <v>25.02</v>
      </c>
    </row>
    <row r="24" spans="1:26" x14ac:dyDescent="0.25">
      <c r="A24" s="1" t="s">
        <v>198</v>
      </c>
      <c r="B24" s="16" t="s">
        <v>573</v>
      </c>
      <c r="C24" s="1">
        <v>69</v>
      </c>
      <c r="D24" s="1">
        <v>32</v>
      </c>
      <c r="E24" s="1">
        <v>34</v>
      </c>
      <c r="F24" s="1">
        <v>28</v>
      </c>
      <c r="G24" s="1">
        <v>11</v>
      </c>
      <c r="J24" s="1">
        <v>1</v>
      </c>
      <c r="K24" s="1">
        <v>3</v>
      </c>
      <c r="L24" s="1">
        <v>36</v>
      </c>
      <c r="N24" s="1">
        <v>1</v>
      </c>
      <c r="Q24" s="1">
        <v>28</v>
      </c>
      <c r="S24" s="1">
        <v>1</v>
      </c>
      <c r="T24" s="1">
        <v>2</v>
      </c>
      <c r="W24" s="1">
        <v>1</v>
      </c>
      <c r="Z24" s="13">
        <v>26.74</v>
      </c>
    </row>
    <row r="25" spans="1:26" x14ac:dyDescent="0.25">
      <c r="A25" s="1" t="s">
        <v>211</v>
      </c>
      <c r="B25" s="16" t="s">
        <v>514</v>
      </c>
      <c r="C25" s="1">
        <v>195</v>
      </c>
      <c r="D25" s="1">
        <v>97</v>
      </c>
      <c r="E25" s="1">
        <v>113</v>
      </c>
      <c r="F25" s="1">
        <v>84</v>
      </c>
      <c r="G25" s="1">
        <v>41</v>
      </c>
      <c r="H25" s="1">
        <v>5</v>
      </c>
      <c r="J25" s="1">
        <v>2</v>
      </c>
      <c r="K25" s="1">
        <v>6</v>
      </c>
      <c r="L25" s="1">
        <v>88</v>
      </c>
      <c r="N25" s="1">
        <v>10</v>
      </c>
      <c r="Q25" s="1">
        <v>50</v>
      </c>
      <c r="S25" s="1">
        <v>4</v>
      </c>
      <c r="T25" s="1">
        <v>4</v>
      </c>
      <c r="U25" s="1">
        <v>2</v>
      </c>
      <c r="W25" s="1">
        <v>6</v>
      </c>
      <c r="Z25" s="13">
        <v>31.51</v>
      </c>
    </row>
    <row r="26" spans="1:26" x14ac:dyDescent="0.25">
      <c r="A26" s="1" t="s">
        <v>210</v>
      </c>
      <c r="B26" s="16" t="s">
        <v>305</v>
      </c>
      <c r="C26" s="1">
        <v>106</v>
      </c>
      <c r="D26" s="1">
        <v>45</v>
      </c>
      <c r="E26" s="1">
        <v>60</v>
      </c>
      <c r="F26" s="1">
        <v>45</v>
      </c>
      <c r="G26" s="1">
        <v>18</v>
      </c>
      <c r="H26" s="1">
        <v>3</v>
      </c>
      <c r="I26" s="1">
        <v>1</v>
      </c>
      <c r="K26" s="1">
        <v>3</v>
      </c>
      <c r="L26" s="1">
        <v>52</v>
      </c>
      <c r="N26" s="1">
        <v>3</v>
      </c>
      <c r="O26" s="1">
        <v>1</v>
      </c>
      <c r="Q26" s="1">
        <v>22</v>
      </c>
      <c r="S26" s="1">
        <v>3</v>
      </c>
      <c r="T26" s="1">
        <v>2</v>
      </c>
      <c r="W26" s="1">
        <v>3</v>
      </c>
      <c r="Z26" s="13">
        <v>28.64</v>
      </c>
    </row>
    <row r="28" spans="1:26" x14ac:dyDescent="0.25">
      <c r="A28" s="5" t="s">
        <v>49</v>
      </c>
      <c r="B28" s="17" t="s">
        <v>574</v>
      </c>
      <c r="C28" s="5">
        <f t="shared" ref="C28:Y28" si="2">SUM(C19:C27)</f>
        <v>970</v>
      </c>
      <c r="D28" s="5">
        <f t="shared" si="2"/>
        <v>525</v>
      </c>
      <c r="E28" s="5">
        <f t="shared" si="2"/>
        <v>522</v>
      </c>
      <c r="F28" s="5">
        <f t="shared" si="2"/>
        <v>361</v>
      </c>
      <c r="G28" s="5">
        <f t="shared" si="2"/>
        <v>216</v>
      </c>
      <c r="H28" s="5">
        <f t="shared" si="2"/>
        <v>36</v>
      </c>
      <c r="I28" s="5">
        <f t="shared" si="2"/>
        <v>7</v>
      </c>
      <c r="J28" s="5">
        <f t="shared" si="2"/>
        <v>6</v>
      </c>
      <c r="K28" s="5">
        <f t="shared" si="2"/>
        <v>41</v>
      </c>
      <c r="L28" s="5">
        <f t="shared" si="2"/>
        <v>402</v>
      </c>
      <c r="M28" s="5">
        <f t="shared" si="2"/>
        <v>0</v>
      </c>
      <c r="N28" s="5">
        <f t="shared" si="2"/>
        <v>33</v>
      </c>
      <c r="O28" s="5">
        <f t="shared" si="2"/>
        <v>3</v>
      </c>
      <c r="P28" s="5">
        <f t="shared" si="2"/>
        <v>2</v>
      </c>
      <c r="Q28" s="5">
        <f t="shared" si="2"/>
        <v>176</v>
      </c>
      <c r="R28" s="5">
        <f t="shared" si="2"/>
        <v>0</v>
      </c>
      <c r="S28" s="5">
        <f t="shared" si="2"/>
        <v>19</v>
      </c>
      <c r="T28" s="5">
        <f t="shared" si="2"/>
        <v>19</v>
      </c>
      <c r="U28" s="5">
        <f t="shared" si="2"/>
        <v>7</v>
      </c>
      <c r="V28" s="5">
        <f t="shared" si="2"/>
        <v>0</v>
      </c>
      <c r="W28" s="5">
        <f t="shared" si="2"/>
        <v>26</v>
      </c>
      <c r="X28" s="5">
        <f t="shared" si="2"/>
        <v>0</v>
      </c>
      <c r="Y28" s="5">
        <f t="shared" si="2"/>
        <v>0</v>
      </c>
      <c r="Z28" s="14">
        <v>27.37</v>
      </c>
    </row>
    <row r="29" spans="1:26" x14ac:dyDescent="0.25">
      <c r="A29" s="2" t="s">
        <v>146</v>
      </c>
      <c r="B29" s="15" t="s">
        <v>37</v>
      </c>
      <c r="C29" s="2" t="s">
        <v>36</v>
      </c>
      <c r="D29" s="2" t="s">
        <v>1</v>
      </c>
      <c r="E29" s="2" t="s">
        <v>33</v>
      </c>
      <c r="F29" s="2" t="s">
        <v>38</v>
      </c>
      <c r="G29" s="2" t="s">
        <v>3</v>
      </c>
      <c r="H29" s="2" t="s">
        <v>4</v>
      </c>
      <c r="I29" s="2" t="s">
        <v>5</v>
      </c>
      <c r="J29" s="2" t="s">
        <v>6</v>
      </c>
      <c r="K29" s="2" t="s">
        <v>8</v>
      </c>
      <c r="L29" s="2" t="s">
        <v>9</v>
      </c>
      <c r="M29" s="2" t="s">
        <v>10</v>
      </c>
      <c r="N29" s="2" t="s">
        <v>11</v>
      </c>
      <c r="O29" s="2" t="s">
        <v>14</v>
      </c>
      <c r="P29" s="2" t="s">
        <v>15</v>
      </c>
      <c r="Q29" s="2" t="s">
        <v>39</v>
      </c>
      <c r="R29" s="2" t="s">
        <v>40</v>
      </c>
      <c r="S29" s="2" t="s">
        <v>41</v>
      </c>
      <c r="T29" s="2" t="s">
        <v>42</v>
      </c>
      <c r="U29" s="2" t="s">
        <v>43</v>
      </c>
      <c r="V29" s="2" t="s">
        <v>44</v>
      </c>
      <c r="W29" s="2" t="s">
        <v>45</v>
      </c>
      <c r="X29" s="2" t="s">
        <v>46</v>
      </c>
      <c r="Y29" s="2" t="s">
        <v>47</v>
      </c>
      <c r="Z29" s="12" t="s">
        <v>48</v>
      </c>
    </row>
    <row r="30" spans="1:26" x14ac:dyDescent="0.25">
      <c r="A30" s="1" t="s">
        <v>223</v>
      </c>
      <c r="B30" s="16" t="s">
        <v>575</v>
      </c>
      <c r="C30" s="1">
        <v>296</v>
      </c>
      <c r="D30" s="1">
        <v>221</v>
      </c>
      <c r="E30" s="1">
        <v>139</v>
      </c>
      <c r="F30" s="1">
        <v>112</v>
      </c>
      <c r="G30" s="1">
        <v>102</v>
      </c>
      <c r="H30" s="1">
        <v>19</v>
      </c>
      <c r="I30" s="1">
        <v>3</v>
      </c>
      <c r="J30" s="1">
        <v>2</v>
      </c>
      <c r="K30" s="1">
        <v>11</v>
      </c>
      <c r="L30" s="1">
        <v>74</v>
      </c>
      <c r="N30" s="1">
        <v>4</v>
      </c>
      <c r="O30" s="1">
        <v>1</v>
      </c>
      <c r="P30" s="1">
        <v>1</v>
      </c>
      <c r="Q30" s="1">
        <v>47</v>
      </c>
      <c r="S30" s="1">
        <v>5</v>
      </c>
      <c r="T30" s="1">
        <v>1</v>
      </c>
      <c r="U30" s="1">
        <v>5</v>
      </c>
      <c r="V30" s="1">
        <v>1</v>
      </c>
      <c r="W30" s="1">
        <v>7</v>
      </c>
      <c r="Z30" s="13">
        <v>21.39</v>
      </c>
    </row>
    <row r="31" spans="1:26" x14ac:dyDescent="0.25">
      <c r="A31" s="1" t="s">
        <v>224</v>
      </c>
      <c r="B31" s="16" t="s">
        <v>475</v>
      </c>
      <c r="C31" s="1">
        <v>44</v>
      </c>
      <c r="D31" s="1">
        <v>27</v>
      </c>
      <c r="E31" s="1">
        <v>21</v>
      </c>
      <c r="F31" s="1">
        <v>10</v>
      </c>
      <c r="G31" s="1">
        <v>13</v>
      </c>
      <c r="H31" s="1">
        <v>2</v>
      </c>
      <c r="I31" s="1">
        <v>2</v>
      </c>
      <c r="K31" s="1">
        <v>2</v>
      </c>
      <c r="L31" s="1">
        <v>16</v>
      </c>
      <c r="P31" s="1">
        <v>1</v>
      </c>
      <c r="Q31" s="1">
        <v>7</v>
      </c>
      <c r="S31" s="1">
        <v>2</v>
      </c>
      <c r="W31" s="1">
        <v>2</v>
      </c>
      <c r="Z31" s="13">
        <v>14</v>
      </c>
    </row>
    <row r="32" spans="1:26" x14ac:dyDescent="0.25">
      <c r="A32" s="1" t="s">
        <v>228</v>
      </c>
      <c r="B32" s="16" t="s">
        <v>465</v>
      </c>
      <c r="C32" s="1">
        <v>167</v>
      </c>
      <c r="D32" s="1">
        <v>120</v>
      </c>
      <c r="E32" s="1">
        <v>80</v>
      </c>
      <c r="F32" s="1">
        <v>53</v>
      </c>
      <c r="G32" s="1">
        <v>41</v>
      </c>
      <c r="H32" s="1">
        <v>8</v>
      </c>
      <c r="I32" s="1">
        <v>2</v>
      </c>
      <c r="J32" s="1">
        <v>1</v>
      </c>
      <c r="K32" s="1">
        <v>8</v>
      </c>
      <c r="L32" s="1">
        <v>41</v>
      </c>
      <c r="N32" s="1">
        <v>3</v>
      </c>
      <c r="O32" s="1">
        <v>1</v>
      </c>
      <c r="P32" s="1">
        <v>1</v>
      </c>
      <c r="Q32" s="1">
        <v>20</v>
      </c>
      <c r="S32" s="1">
        <v>2</v>
      </c>
      <c r="T32" s="1">
        <v>1</v>
      </c>
      <c r="U32" s="1">
        <v>3</v>
      </c>
      <c r="V32" s="1">
        <v>1</v>
      </c>
      <c r="W32" s="1">
        <v>4</v>
      </c>
      <c r="Z32" s="13">
        <v>20.239999999999998</v>
      </c>
    </row>
    <row r="33" spans="1:26" x14ac:dyDescent="0.25">
      <c r="A33" s="1" t="s">
        <v>233</v>
      </c>
      <c r="B33" s="16" t="s">
        <v>533</v>
      </c>
      <c r="C33" s="1">
        <v>18</v>
      </c>
      <c r="D33" s="1">
        <v>9</v>
      </c>
      <c r="E33" s="1">
        <v>11</v>
      </c>
      <c r="F33" s="1">
        <v>11</v>
      </c>
      <c r="G33" s="1">
        <v>8</v>
      </c>
      <c r="H33" s="1">
        <v>2</v>
      </c>
      <c r="I33" s="1">
        <v>1</v>
      </c>
      <c r="L33" s="1">
        <v>8</v>
      </c>
      <c r="N33" s="1">
        <v>1</v>
      </c>
      <c r="T33" s="1">
        <v>2</v>
      </c>
      <c r="Z33" s="13">
        <v>57.9</v>
      </c>
    </row>
    <row r="34" spans="1:26" x14ac:dyDescent="0.25">
      <c r="A34" s="1" t="s">
        <v>246</v>
      </c>
      <c r="B34" s="16" t="s">
        <v>576</v>
      </c>
      <c r="C34" s="1">
        <v>386</v>
      </c>
      <c r="D34" s="1">
        <v>354</v>
      </c>
      <c r="E34" s="1">
        <v>141</v>
      </c>
      <c r="F34" s="1">
        <v>84</v>
      </c>
      <c r="G34" s="1">
        <v>162</v>
      </c>
      <c r="H34" s="1">
        <v>35</v>
      </c>
      <c r="I34" s="1">
        <v>7</v>
      </c>
      <c r="J34" s="1">
        <v>5</v>
      </c>
      <c r="K34" s="1">
        <v>21</v>
      </c>
      <c r="L34" s="1">
        <v>18</v>
      </c>
      <c r="P34" s="1">
        <v>2</v>
      </c>
      <c r="Q34" s="1">
        <v>9</v>
      </c>
      <c r="T34" s="1">
        <v>5</v>
      </c>
      <c r="U34" s="1">
        <v>8</v>
      </c>
      <c r="V34" s="1">
        <v>4</v>
      </c>
      <c r="W34" s="1">
        <v>6</v>
      </c>
      <c r="Z34" s="13">
        <v>9.9700000000000006</v>
      </c>
    </row>
    <row r="35" spans="1:26" x14ac:dyDescent="0.25">
      <c r="A35" s="1" t="s">
        <v>231</v>
      </c>
      <c r="B35" s="16" t="s">
        <v>110</v>
      </c>
      <c r="C35" s="1">
        <v>47</v>
      </c>
      <c r="D35" s="1">
        <v>26</v>
      </c>
      <c r="E35" s="1">
        <v>33</v>
      </c>
      <c r="F35" s="1">
        <v>28</v>
      </c>
      <c r="G35" s="1">
        <v>18</v>
      </c>
      <c r="H35" s="1">
        <v>4</v>
      </c>
      <c r="J35" s="1">
        <v>1</v>
      </c>
      <c r="K35" s="1">
        <v>2</v>
      </c>
      <c r="L35" s="1">
        <v>19</v>
      </c>
      <c r="N35" s="1">
        <v>2</v>
      </c>
      <c r="Q35" s="1">
        <v>19</v>
      </c>
      <c r="U35" s="1">
        <v>1</v>
      </c>
      <c r="W35" s="1">
        <v>1</v>
      </c>
      <c r="Z35" s="13">
        <v>65.33</v>
      </c>
    </row>
    <row r="37" spans="1:26" x14ac:dyDescent="0.25">
      <c r="A37" s="5" t="s">
        <v>49</v>
      </c>
      <c r="B37" s="17" t="s">
        <v>577</v>
      </c>
      <c r="C37" s="5">
        <f t="shared" ref="C37:Y37" si="3">SUM(C30:C36)</f>
        <v>958</v>
      </c>
      <c r="D37" s="5">
        <f t="shared" si="3"/>
        <v>757</v>
      </c>
      <c r="E37" s="5">
        <f t="shared" si="3"/>
        <v>425</v>
      </c>
      <c r="F37" s="5">
        <f t="shared" si="3"/>
        <v>298</v>
      </c>
      <c r="G37" s="5">
        <f t="shared" si="3"/>
        <v>344</v>
      </c>
      <c r="H37" s="5">
        <f t="shared" si="3"/>
        <v>70</v>
      </c>
      <c r="I37" s="5">
        <f t="shared" si="3"/>
        <v>15</v>
      </c>
      <c r="J37" s="5">
        <f t="shared" si="3"/>
        <v>9</v>
      </c>
      <c r="K37" s="5">
        <f t="shared" si="3"/>
        <v>44</v>
      </c>
      <c r="L37" s="5">
        <f t="shared" si="3"/>
        <v>176</v>
      </c>
      <c r="M37" s="5">
        <f t="shared" si="3"/>
        <v>0</v>
      </c>
      <c r="N37" s="5">
        <f t="shared" si="3"/>
        <v>10</v>
      </c>
      <c r="O37" s="5">
        <f t="shared" si="3"/>
        <v>2</v>
      </c>
      <c r="P37" s="5">
        <f t="shared" si="3"/>
        <v>5</v>
      </c>
      <c r="Q37" s="5">
        <f t="shared" si="3"/>
        <v>102</v>
      </c>
      <c r="R37" s="5">
        <f t="shared" si="3"/>
        <v>0</v>
      </c>
      <c r="S37" s="5">
        <f t="shared" si="3"/>
        <v>9</v>
      </c>
      <c r="T37" s="5">
        <f t="shared" si="3"/>
        <v>9</v>
      </c>
      <c r="U37" s="5">
        <f t="shared" si="3"/>
        <v>17</v>
      </c>
      <c r="V37" s="5">
        <f t="shared" si="3"/>
        <v>6</v>
      </c>
      <c r="W37" s="5">
        <f t="shared" si="3"/>
        <v>20</v>
      </c>
      <c r="X37" s="5">
        <f t="shared" si="3"/>
        <v>0</v>
      </c>
      <c r="Y37" s="5">
        <f t="shared" si="3"/>
        <v>0</v>
      </c>
      <c r="Z37" s="14">
        <v>16.91</v>
      </c>
    </row>
    <row r="38" spans="1:26" x14ac:dyDescent="0.25">
      <c r="A38" s="2" t="s">
        <v>113</v>
      </c>
      <c r="B38" s="15" t="s">
        <v>37</v>
      </c>
      <c r="C38" s="2" t="s">
        <v>36</v>
      </c>
      <c r="D38" s="2" t="s">
        <v>1</v>
      </c>
      <c r="E38" s="2" t="s">
        <v>33</v>
      </c>
      <c r="F38" s="2" t="s">
        <v>38</v>
      </c>
      <c r="G38" s="2" t="s">
        <v>3</v>
      </c>
      <c r="H38" s="2" t="s">
        <v>4</v>
      </c>
      <c r="I38" s="2" t="s">
        <v>5</v>
      </c>
      <c r="J38" s="2" t="s">
        <v>6</v>
      </c>
      <c r="K38" s="2" t="s">
        <v>8</v>
      </c>
      <c r="L38" s="2" t="s">
        <v>9</v>
      </c>
      <c r="M38" s="2" t="s">
        <v>10</v>
      </c>
      <c r="N38" s="2" t="s">
        <v>11</v>
      </c>
      <c r="O38" s="2" t="s">
        <v>14</v>
      </c>
      <c r="P38" s="2" t="s">
        <v>15</v>
      </c>
      <c r="Q38" s="2" t="s">
        <v>39</v>
      </c>
      <c r="R38" s="2" t="s">
        <v>40</v>
      </c>
      <c r="S38" s="2" t="s">
        <v>41</v>
      </c>
      <c r="T38" s="2" t="s">
        <v>42</v>
      </c>
      <c r="U38" s="2" t="s">
        <v>43</v>
      </c>
      <c r="V38" s="2" t="s">
        <v>44</v>
      </c>
      <c r="W38" s="2" t="s">
        <v>45</v>
      </c>
      <c r="X38" s="2" t="s">
        <v>46</v>
      </c>
      <c r="Y38" s="2" t="s">
        <v>47</v>
      </c>
      <c r="Z38" s="12" t="s">
        <v>48</v>
      </c>
    </row>
    <row r="39" spans="1:26" x14ac:dyDescent="0.25">
      <c r="A39" s="1" t="s">
        <v>319</v>
      </c>
      <c r="B39" s="16" t="s">
        <v>504</v>
      </c>
      <c r="C39" s="1">
        <v>163</v>
      </c>
      <c r="D39" s="1">
        <v>140</v>
      </c>
      <c r="E39" s="1">
        <v>38</v>
      </c>
      <c r="F39" s="1">
        <v>25</v>
      </c>
      <c r="G39" s="1">
        <v>38</v>
      </c>
      <c r="H39" s="1">
        <v>3</v>
      </c>
      <c r="I39" s="1">
        <v>4</v>
      </c>
      <c r="K39" s="1">
        <v>29</v>
      </c>
      <c r="L39" s="1">
        <v>21</v>
      </c>
      <c r="M39" s="1">
        <v>2</v>
      </c>
      <c r="O39" s="1">
        <v>1</v>
      </c>
      <c r="P39" s="1">
        <v>1</v>
      </c>
      <c r="Q39" s="1">
        <v>15</v>
      </c>
      <c r="S39" s="1">
        <v>5</v>
      </c>
      <c r="T39" s="1">
        <v>2</v>
      </c>
      <c r="U39" s="1">
        <v>1</v>
      </c>
      <c r="V39" s="1">
        <v>1</v>
      </c>
      <c r="W39" s="1">
        <v>1</v>
      </c>
      <c r="Z39" s="13">
        <v>5.53</v>
      </c>
    </row>
    <row r="40" spans="1:26" x14ac:dyDescent="0.25">
      <c r="A40" s="1" t="s">
        <v>117</v>
      </c>
      <c r="B40" s="16" t="s">
        <v>581</v>
      </c>
      <c r="C40" s="1">
        <v>208</v>
      </c>
      <c r="D40" s="1">
        <v>194</v>
      </c>
      <c r="E40" s="1">
        <v>15</v>
      </c>
      <c r="F40" s="1">
        <v>6</v>
      </c>
      <c r="G40" s="1">
        <v>37</v>
      </c>
      <c r="H40" s="1">
        <v>3</v>
      </c>
      <c r="J40" s="1">
        <v>1</v>
      </c>
      <c r="K40" s="1">
        <v>42</v>
      </c>
      <c r="L40" s="1">
        <v>11</v>
      </c>
      <c r="N40" s="1">
        <v>1</v>
      </c>
      <c r="O40" s="1">
        <v>1</v>
      </c>
      <c r="Q40" s="1">
        <v>11</v>
      </c>
      <c r="S40" s="1">
        <v>1</v>
      </c>
      <c r="T40" s="1">
        <v>1</v>
      </c>
      <c r="U40" s="1">
        <v>9</v>
      </c>
      <c r="V40" s="1">
        <v>9</v>
      </c>
      <c r="Y40" s="1">
        <v>1</v>
      </c>
      <c r="Z40" s="13">
        <v>0.84</v>
      </c>
    </row>
    <row r="41" spans="1:26" x14ac:dyDescent="0.25">
      <c r="A41" s="1" t="s">
        <v>431</v>
      </c>
      <c r="B41" s="16" t="s">
        <v>590</v>
      </c>
      <c r="C41" s="1">
        <v>63</v>
      </c>
      <c r="D41" s="1">
        <v>57</v>
      </c>
      <c r="E41" s="1">
        <v>13</v>
      </c>
      <c r="F41" s="1">
        <v>1</v>
      </c>
      <c r="G41" s="1">
        <v>14</v>
      </c>
      <c r="H41" s="1">
        <v>1</v>
      </c>
      <c r="K41" s="1">
        <v>5</v>
      </c>
      <c r="L41" s="1">
        <v>4</v>
      </c>
      <c r="N41" s="1">
        <v>1</v>
      </c>
      <c r="P41" s="1">
        <v>1</v>
      </c>
      <c r="T41" s="1">
        <v>3</v>
      </c>
      <c r="U41" s="1">
        <v>1</v>
      </c>
      <c r="V41" s="1">
        <v>3</v>
      </c>
      <c r="W41" s="1">
        <v>1</v>
      </c>
      <c r="Z41" s="13">
        <v>0.55000000000000004</v>
      </c>
    </row>
    <row r="42" spans="1:26" x14ac:dyDescent="0.25">
      <c r="A42" s="1" t="s">
        <v>114</v>
      </c>
      <c r="B42" s="16" t="s">
        <v>524</v>
      </c>
      <c r="C42" s="1">
        <v>121</v>
      </c>
      <c r="D42" s="1">
        <v>106</v>
      </c>
      <c r="E42" s="1">
        <v>24</v>
      </c>
      <c r="F42" s="1">
        <v>17</v>
      </c>
      <c r="G42" s="1">
        <v>33</v>
      </c>
      <c r="H42" s="1">
        <v>4</v>
      </c>
      <c r="I42" s="1">
        <v>2</v>
      </c>
      <c r="K42" s="1">
        <v>6</v>
      </c>
      <c r="L42" s="1">
        <v>14</v>
      </c>
      <c r="N42" s="1">
        <v>1</v>
      </c>
      <c r="Q42" s="1">
        <v>4</v>
      </c>
      <c r="S42" s="1">
        <v>3</v>
      </c>
      <c r="T42" s="1">
        <v>4</v>
      </c>
      <c r="V42" s="1">
        <v>4</v>
      </c>
      <c r="W42" s="1">
        <v>1</v>
      </c>
      <c r="Z42" s="13">
        <v>5.49</v>
      </c>
    </row>
    <row r="43" spans="1:26" x14ac:dyDescent="0.25">
      <c r="A43" s="1" t="s">
        <v>152</v>
      </c>
      <c r="B43" s="16" t="s">
        <v>585</v>
      </c>
      <c r="C43" s="1">
        <v>179</v>
      </c>
      <c r="D43" s="1">
        <v>129</v>
      </c>
      <c r="E43" s="1">
        <v>45</v>
      </c>
      <c r="F43" s="1">
        <v>36</v>
      </c>
      <c r="G43" s="1">
        <v>26</v>
      </c>
      <c r="H43" s="1">
        <v>3</v>
      </c>
      <c r="I43" s="1">
        <v>1</v>
      </c>
      <c r="K43" s="1">
        <v>29</v>
      </c>
      <c r="L43" s="1">
        <v>44</v>
      </c>
      <c r="N43" s="1">
        <v>2</v>
      </c>
      <c r="O43" s="1">
        <v>1</v>
      </c>
      <c r="P43" s="1">
        <v>1</v>
      </c>
      <c r="Q43" s="1">
        <v>37</v>
      </c>
      <c r="S43" s="1">
        <v>5</v>
      </c>
      <c r="T43" s="1">
        <v>4</v>
      </c>
      <c r="U43" s="1">
        <v>3</v>
      </c>
      <c r="V43" s="1">
        <v>6</v>
      </c>
      <c r="W43" s="1">
        <v>2</v>
      </c>
      <c r="Z43" s="13">
        <v>7.2</v>
      </c>
    </row>
    <row r="45" spans="1:26" x14ac:dyDescent="0.25">
      <c r="A45" s="5" t="s">
        <v>49</v>
      </c>
      <c r="B45" s="17" t="s">
        <v>591</v>
      </c>
      <c r="C45" s="5">
        <f t="shared" ref="C45:Y45" si="4">SUM(C39:C44)</f>
        <v>734</v>
      </c>
      <c r="D45" s="5">
        <f t="shared" si="4"/>
        <v>626</v>
      </c>
      <c r="E45" s="5">
        <f t="shared" si="4"/>
        <v>135</v>
      </c>
      <c r="F45" s="5">
        <f t="shared" si="4"/>
        <v>85</v>
      </c>
      <c r="G45" s="5">
        <f t="shared" si="4"/>
        <v>148</v>
      </c>
      <c r="H45" s="5">
        <f t="shared" si="4"/>
        <v>14</v>
      </c>
      <c r="I45" s="5">
        <f t="shared" si="4"/>
        <v>7</v>
      </c>
      <c r="J45" s="5">
        <f t="shared" si="4"/>
        <v>1</v>
      </c>
      <c r="K45" s="5">
        <f t="shared" si="4"/>
        <v>111</v>
      </c>
      <c r="L45" s="5">
        <f t="shared" si="4"/>
        <v>94</v>
      </c>
      <c r="M45" s="5">
        <f t="shared" si="4"/>
        <v>2</v>
      </c>
      <c r="N45" s="5">
        <f t="shared" si="4"/>
        <v>5</v>
      </c>
      <c r="O45" s="5">
        <f t="shared" si="4"/>
        <v>3</v>
      </c>
      <c r="P45" s="5">
        <f t="shared" si="4"/>
        <v>3</v>
      </c>
      <c r="Q45" s="5">
        <f t="shared" si="4"/>
        <v>67</v>
      </c>
      <c r="R45" s="5">
        <f t="shared" si="4"/>
        <v>0</v>
      </c>
      <c r="S45" s="5">
        <f t="shared" si="4"/>
        <v>14</v>
      </c>
      <c r="T45" s="5">
        <f t="shared" si="4"/>
        <v>14</v>
      </c>
      <c r="U45" s="5">
        <f t="shared" si="4"/>
        <v>14</v>
      </c>
      <c r="V45" s="5">
        <f t="shared" si="4"/>
        <v>23</v>
      </c>
      <c r="W45" s="5">
        <f t="shared" si="4"/>
        <v>5</v>
      </c>
      <c r="X45" s="5">
        <f t="shared" si="4"/>
        <v>0</v>
      </c>
      <c r="Y45" s="5">
        <f t="shared" si="4"/>
        <v>1</v>
      </c>
      <c r="Z45" s="14">
        <v>3.94</v>
      </c>
    </row>
    <row r="46" spans="1:26" x14ac:dyDescent="0.25">
      <c r="A46" s="2" t="s">
        <v>147</v>
      </c>
      <c r="B46" s="15" t="s">
        <v>37</v>
      </c>
      <c r="C46" s="2" t="s">
        <v>36</v>
      </c>
      <c r="D46" s="2" t="s">
        <v>1</v>
      </c>
      <c r="E46" s="2" t="s">
        <v>33</v>
      </c>
      <c r="F46" s="2" t="s">
        <v>38</v>
      </c>
      <c r="G46" s="2" t="s">
        <v>3</v>
      </c>
      <c r="H46" s="2" t="s">
        <v>4</v>
      </c>
      <c r="I46" s="2" t="s">
        <v>5</v>
      </c>
      <c r="J46" s="2" t="s">
        <v>6</v>
      </c>
      <c r="K46" s="2" t="s">
        <v>8</v>
      </c>
      <c r="L46" s="2" t="s">
        <v>9</v>
      </c>
      <c r="M46" s="2" t="s">
        <v>10</v>
      </c>
      <c r="N46" s="2" t="s">
        <v>11</v>
      </c>
      <c r="O46" s="2" t="s">
        <v>14</v>
      </c>
      <c r="P46" s="2" t="s">
        <v>15</v>
      </c>
      <c r="Q46" s="2" t="s">
        <v>39</v>
      </c>
      <c r="R46" s="2" t="s">
        <v>40</v>
      </c>
      <c r="S46" s="2" t="s">
        <v>41</v>
      </c>
      <c r="T46" s="2" t="s">
        <v>42</v>
      </c>
      <c r="U46" s="2" t="s">
        <v>43</v>
      </c>
      <c r="V46" s="2" t="s">
        <v>44</v>
      </c>
      <c r="W46" s="2" t="s">
        <v>45</v>
      </c>
      <c r="X46" s="2" t="s">
        <v>46</v>
      </c>
      <c r="Y46" s="2" t="s">
        <v>47</v>
      </c>
      <c r="Z46" s="12" t="s">
        <v>48</v>
      </c>
    </row>
    <row r="47" spans="1:26" x14ac:dyDescent="0.25">
      <c r="A47" s="1" t="s">
        <v>218</v>
      </c>
      <c r="B47" s="16" t="s">
        <v>583</v>
      </c>
      <c r="C47" s="1">
        <v>196</v>
      </c>
      <c r="D47" s="1">
        <v>189</v>
      </c>
      <c r="E47" s="1">
        <v>38</v>
      </c>
      <c r="F47" s="1">
        <v>24</v>
      </c>
      <c r="G47" s="1">
        <v>52</v>
      </c>
      <c r="H47" s="1">
        <v>7</v>
      </c>
      <c r="I47" s="1">
        <v>5</v>
      </c>
      <c r="J47" s="1">
        <v>1</v>
      </c>
      <c r="K47" s="1">
        <v>28</v>
      </c>
      <c r="L47" s="1">
        <v>5</v>
      </c>
      <c r="N47" s="1">
        <v>1</v>
      </c>
      <c r="O47" s="1">
        <v>1</v>
      </c>
      <c r="Q47" s="1">
        <v>9</v>
      </c>
      <c r="S47" s="1">
        <v>2</v>
      </c>
      <c r="T47" s="1">
        <v>5</v>
      </c>
      <c r="U47" s="1">
        <v>3</v>
      </c>
      <c r="V47" s="1">
        <v>7</v>
      </c>
      <c r="W47" s="1">
        <v>1</v>
      </c>
      <c r="Z47" s="13">
        <v>4.2</v>
      </c>
    </row>
    <row r="48" spans="1:26" x14ac:dyDescent="0.25">
      <c r="A48" s="1" t="s">
        <v>391</v>
      </c>
      <c r="B48" s="16" t="s">
        <v>354</v>
      </c>
      <c r="C48" s="1">
        <v>11</v>
      </c>
      <c r="D48" s="1">
        <v>6</v>
      </c>
      <c r="E48" s="1">
        <v>6</v>
      </c>
      <c r="F48" s="1">
        <v>4</v>
      </c>
      <c r="G48" s="1">
        <v>2</v>
      </c>
      <c r="K48" s="1">
        <v>1</v>
      </c>
      <c r="L48" s="1">
        <v>5</v>
      </c>
      <c r="Q48" s="1">
        <v>6</v>
      </c>
      <c r="T48" s="1">
        <v>1</v>
      </c>
      <c r="V48" s="1">
        <v>1</v>
      </c>
      <c r="Z48" s="13">
        <v>28</v>
      </c>
    </row>
    <row r="49" spans="1:26" x14ac:dyDescent="0.25">
      <c r="A49" s="1" t="s">
        <v>214</v>
      </c>
      <c r="B49" s="16" t="s">
        <v>469</v>
      </c>
      <c r="C49" s="1">
        <v>116</v>
      </c>
      <c r="D49" s="1">
        <v>88</v>
      </c>
      <c r="E49" s="1">
        <v>34</v>
      </c>
      <c r="F49" s="1">
        <v>23</v>
      </c>
      <c r="G49" s="1">
        <v>27</v>
      </c>
      <c r="H49" s="1">
        <v>6</v>
      </c>
      <c r="I49" s="1">
        <v>3</v>
      </c>
      <c r="K49" s="1">
        <v>13</v>
      </c>
      <c r="L49" s="1">
        <v>24</v>
      </c>
      <c r="N49" s="1">
        <v>3</v>
      </c>
      <c r="O49" s="1">
        <v>1</v>
      </c>
      <c r="Q49" s="1">
        <v>7</v>
      </c>
      <c r="S49" s="1">
        <v>3</v>
      </c>
      <c r="U49" s="1">
        <v>2</v>
      </c>
      <c r="V49" s="1">
        <v>3</v>
      </c>
      <c r="Z49" s="13">
        <v>7.92</v>
      </c>
    </row>
    <row r="50" spans="1:26" x14ac:dyDescent="0.25">
      <c r="A50" s="1" t="s">
        <v>236</v>
      </c>
      <c r="B50" s="16" t="s">
        <v>571</v>
      </c>
      <c r="C50" s="1">
        <v>254</v>
      </c>
      <c r="D50" s="1">
        <v>236</v>
      </c>
      <c r="E50" s="1">
        <v>37</v>
      </c>
      <c r="F50" s="1">
        <v>23</v>
      </c>
      <c r="G50" s="1">
        <v>54</v>
      </c>
      <c r="H50" s="1">
        <v>6</v>
      </c>
      <c r="I50" s="1">
        <v>4</v>
      </c>
      <c r="K50" s="1">
        <v>51</v>
      </c>
      <c r="L50" s="1">
        <v>7</v>
      </c>
      <c r="M50" s="1">
        <v>1</v>
      </c>
      <c r="N50" s="1">
        <v>1</v>
      </c>
      <c r="O50" s="1">
        <v>2</v>
      </c>
      <c r="Q50" s="1">
        <v>5</v>
      </c>
      <c r="S50" s="1">
        <v>2</v>
      </c>
      <c r="T50" s="1">
        <v>4</v>
      </c>
      <c r="U50" s="1">
        <v>9</v>
      </c>
      <c r="V50" s="1">
        <v>8</v>
      </c>
      <c r="W50" s="1">
        <v>1</v>
      </c>
      <c r="X50" s="1">
        <v>2</v>
      </c>
      <c r="Y50" s="1">
        <v>2</v>
      </c>
      <c r="Z50" s="13">
        <v>2.96</v>
      </c>
    </row>
    <row r="51" spans="1:26" x14ac:dyDescent="0.25">
      <c r="A51" s="1" t="s">
        <v>393</v>
      </c>
      <c r="B51" s="16" t="s">
        <v>474</v>
      </c>
      <c r="C51" s="1">
        <v>176</v>
      </c>
      <c r="D51" s="1">
        <v>143</v>
      </c>
      <c r="E51" s="1">
        <v>53</v>
      </c>
      <c r="F51" s="1">
        <v>41</v>
      </c>
      <c r="G51" s="1">
        <v>33</v>
      </c>
      <c r="H51" s="1">
        <v>6</v>
      </c>
      <c r="I51" s="1">
        <v>1</v>
      </c>
      <c r="J51" s="1">
        <v>1</v>
      </c>
      <c r="K51" s="1">
        <v>32</v>
      </c>
      <c r="L51" s="1">
        <v>48</v>
      </c>
      <c r="N51" s="1">
        <v>4</v>
      </c>
      <c r="Q51" s="1">
        <v>42</v>
      </c>
      <c r="S51" s="1">
        <v>6</v>
      </c>
      <c r="T51" s="1">
        <v>3</v>
      </c>
      <c r="U51" s="1">
        <v>1</v>
      </c>
      <c r="V51" s="1">
        <v>4</v>
      </c>
      <c r="W51" s="1">
        <v>3</v>
      </c>
      <c r="Z51" s="13">
        <v>8.36</v>
      </c>
    </row>
    <row r="53" spans="1:26" s="5" customFormat="1" x14ac:dyDescent="0.25">
      <c r="A53" s="5" t="s">
        <v>49</v>
      </c>
      <c r="B53" s="17" t="s">
        <v>584</v>
      </c>
      <c r="C53" s="5">
        <f t="shared" ref="C53:Y53" si="5">SUM(C47:C52)</f>
        <v>753</v>
      </c>
      <c r="D53" s="5">
        <f t="shared" si="5"/>
        <v>662</v>
      </c>
      <c r="E53" s="5">
        <f t="shared" si="5"/>
        <v>168</v>
      </c>
      <c r="F53" s="5">
        <f t="shared" si="5"/>
        <v>115</v>
      </c>
      <c r="G53" s="5">
        <f t="shared" si="5"/>
        <v>168</v>
      </c>
      <c r="H53" s="5">
        <f t="shared" si="5"/>
        <v>25</v>
      </c>
      <c r="I53" s="5">
        <f t="shared" si="5"/>
        <v>13</v>
      </c>
      <c r="J53" s="5">
        <f t="shared" si="5"/>
        <v>2</v>
      </c>
      <c r="K53" s="5">
        <f t="shared" si="5"/>
        <v>125</v>
      </c>
      <c r="L53" s="5">
        <f t="shared" si="5"/>
        <v>89</v>
      </c>
      <c r="M53" s="5">
        <f t="shared" si="5"/>
        <v>1</v>
      </c>
      <c r="N53" s="5">
        <f t="shared" si="5"/>
        <v>9</v>
      </c>
      <c r="O53" s="5">
        <f t="shared" si="5"/>
        <v>4</v>
      </c>
      <c r="P53" s="5">
        <f t="shared" si="5"/>
        <v>0</v>
      </c>
      <c r="Q53" s="5">
        <f t="shared" si="5"/>
        <v>69</v>
      </c>
      <c r="R53" s="5">
        <f t="shared" si="5"/>
        <v>0</v>
      </c>
      <c r="S53" s="5">
        <f t="shared" si="5"/>
        <v>13</v>
      </c>
      <c r="T53" s="5">
        <f t="shared" si="5"/>
        <v>13</v>
      </c>
      <c r="U53" s="5">
        <f t="shared" si="5"/>
        <v>15</v>
      </c>
      <c r="V53" s="5">
        <f t="shared" si="5"/>
        <v>23</v>
      </c>
      <c r="W53" s="5">
        <f t="shared" si="5"/>
        <v>5</v>
      </c>
      <c r="X53" s="5">
        <f t="shared" si="5"/>
        <v>2</v>
      </c>
      <c r="Y53" s="5">
        <f t="shared" si="5"/>
        <v>2</v>
      </c>
      <c r="Z53" s="14">
        <v>5.37</v>
      </c>
    </row>
    <row r="54" spans="1:26" s="5" customFormat="1" x14ac:dyDescent="0.25">
      <c r="A54" s="2" t="s">
        <v>148</v>
      </c>
      <c r="B54" s="15" t="s">
        <v>37</v>
      </c>
      <c r="C54" s="2" t="s">
        <v>36</v>
      </c>
      <c r="D54" s="2" t="s">
        <v>1</v>
      </c>
      <c r="E54" s="2" t="s">
        <v>33</v>
      </c>
      <c r="F54" s="2" t="s">
        <v>38</v>
      </c>
      <c r="G54" s="2" t="s">
        <v>3</v>
      </c>
      <c r="H54" s="2" t="s">
        <v>4</v>
      </c>
      <c r="I54" s="2" t="s">
        <v>5</v>
      </c>
      <c r="J54" s="2" t="s">
        <v>6</v>
      </c>
      <c r="K54" s="2" t="s">
        <v>8</v>
      </c>
      <c r="L54" s="2" t="s">
        <v>9</v>
      </c>
      <c r="M54" s="2" t="s">
        <v>10</v>
      </c>
      <c r="N54" s="2" t="s">
        <v>11</v>
      </c>
      <c r="O54" s="2" t="s">
        <v>14</v>
      </c>
      <c r="P54" s="2" t="s">
        <v>15</v>
      </c>
      <c r="Q54" s="2" t="s">
        <v>39</v>
      </c>
      <c r="R54" s="2" t="s">
        <v>40</v>
      </c>
      <c r="S54" s="2" t="s">
        <v>41</v>
      </c>
      <c r="T54" s="2" t="s">
        <v>42</v>
      </c>
      <c r="U54" s="2" t="s">
        <v>43</v>
      </c>
      <c r="V54" s="2" t="s">
        <v>44</v>
      </c>
      <c r="W54" s="2" t="s">
        <v>45</v>
      </c>
      <c r="X54" s="2" t="s">
        <v>46</v>
      </c>
      <c r="Y54" s="2" t="s">
        <v>47</v>
      </c>
      <c r="Z54" s="12" t="s">
        <v>48</v>
      </c>
    </row>
    <row r="55" spans="1:26" s="5" customFormat="1" x14ac:dyDescent="0.25">
      <c r="A55" s="1" t="s">
        <v>169</v>
      </c>
      <c r="B55" s="16" t="s">
        <v>475</v>
      </c>
      <c r="C55" s="1">
        <v>43</v>
      </c>
      <c r="D55" s="1">
        <v>26</v>
      </c>
      <c r="E55" s="1">
        <v>16</v>
      </c>
      <c r="F55" s="1">
        <v>11</v>
      </c>
      <c r="G55" s="1">
        <v>8</v>
      </c>
      <c r="H55" s="1">
        <v>1</v>
      </c>
      <c r="I55" s="1"/>
      <c r="J55" s="1">
        <v>1</v>
      </c>
      <c r="K55" s="1">
        <v>4</v>
      </c>
      <c r="L55" s="1">
        <v>14</v>
      </c>
      <c r="M55" s="1"/>
      <c r="N55" s="1">
        <v>3</v>
      </c>
      <c r="O55" s="1"/>
      <c r="P55" s="1"/>
      <c r="Q55" s="1">
        <v>3</v>
      </c>
      <c r="R55" s="1">
        <v>1</v>
      </c>
      <c r="S55" s="1">
        <v>1</v>
      </c>
      <c r="T55" s="1">
        <v>2</v>
      </c>
      <c r="U55" s="1"/>
      <c r="V55" s="1"/>
      <c r="W55" s="1"/>
      <c r="X55" s="1">
        <v>1</v>
      </c>
      <c r="Y55" s="1"/>
      <c r="Z55" s="13">
        <v>15.4</v>
      </c>
    </row>
    <row r="56" spans="1:26" s="5" customFormat="1" x14ac:dyDescent="0.25">
      <c r="A56" s="1" t="s">
        <v>174</v>
      </c>
      <c r="B56" s="16" t="s">
        <v>526</v>
      </c>
      <c r="C56" s="1">
        <v>270</v>
      </c>
      <c r="D56" s="1">
        <v>269</v>
      </c>
      <c r="E56" s="1">
        <v>61</v>
      </c>
      <c r="F56" s="1">
        <v>42</v>
      </c>
      <c r="G56" s="1">
        <v>98</v>
      </c>
      <c r="H56" s="1">
        <v>10</v>
      </c>
      <c r="I56" s="1">
        <v>3</v>
      </c>
      <c r="J56" s="1">
        <v>1</v>
      </c>
      <c r="K56" s="1">
        <v>10</v>
      </c>
      <c r="L56" s="1">
        <v>4</v>
      </c>
      <c r="M56" s="1"/>
      <c r="N56" s="1">
        <v>1</v>
      </c>
      <c r="O56" s="1"/>
      <c r="P56" s="1"/>
      <c r="Q56" s="1">
        <v>6</v>
      </c>
      <c r="R56" s="1"/>
      <c r="S56" s="1">
        <v>5</v>
      </c>
      <c r="T56" s="1">
        <v>5</v>
      </c>
      <c r="U56" s="1">
        <v>4</v>
      </c>
      <c r="V56" s="1">
        <v>7</v>
      </c>
      <c r="W56" s="1">
        <v>2</v>
      </c>
      <c r="X56" s="1"/>
      <c r="Y56" s="1"/>
      <c r="Z56" s="13">
        <v>6</v>
      </c>
    </row>
    <row r="57" spans="1:26" s="5" customFormat="1" x14ac:dyDescent="0.25">
      <c r="A57" s="1" t="s">
        <v>176</v>
      </c>
      <c r="B57" s="16" t="s">
        <v>564</v>
      </c>
      <c r="C57" s="1">
        <v>380</v>
      </c>
      <c r="D57" s="1">
        <v>326</v>
      </c>
      <c r="E57" s="1">
        <v>86</v>
      </c>
      <c r="F57" s="1">
        <v>41</v>
      </c>
      <c r="G57" s="1">
        <v>91</v>
      </c>
      <c r="H57" s="1">
        <v>10</v>
      </c>
      <c r="I57" s="1">
        <v>3</v>
      </c>
      <c r="J57" s="1">
        <v>2</v>
      </c>
      <c r="K57" s="1">
        <v>79</v>
      </c>
      <c r="L57" s="1">
        <v>44</v>
      </c>
      <c r="M57" s="1"/>
      <c r="N57" s="1">
        <v>4</v>
      </c>
      <c r="O57" s="1">
        <v>3</v>
      </c>
      <c r="P57" s="1">
        <v>3</v>
      </c>
      <c r="Q57" s="1">
        <v>28</v>
      </c>
      <c r="R57" s="1">
        <v>2</v>
      </c>
      <c r="S57" s="1">
        <v>6</v>
      </c>
      <c r="T57" s="1">
        <v>7</v>
      </c>
      <c r="U57" s="1">
        <v>4</v>
      </c>
      <c r="V57" s="1">
        <v>9</v>
      </c>
      <c r="W57" s="1">
        <v>3</v>
      </c>
      <c r="X57" s="1"/>
      <c r="Y57" s="1"/>
      <c r="Z57" s="13">
        <v>3.88</v>
      </c>
    </row>
    <row r="58" spans="1:26" s="5" customFormat="1" x14ac:dyDescent="0.25">
      <c r="A58" s="1" t="s">
        <v>172</v>
      </c>
      <c r="B58" s="16" t="s">
        <v>539</v>
      </c>
      <c r="C58" s="1">
        <v>162</v>
      </c>
      <c r="D58" s="1">
        <v>85</v>
      </c>
      <c r="E58" s="1">
        <v>84</v>
      </c>
      <c r="F58" s="1">
        <v>56</v>
      </c>
      <c r="G58" s="1">
        <v>24</v>
      </c>
      <c r="H58" s="1">
        <v>8</v>
      </c>
      <c r="I58" s="1">
        <v>1</v>
      </c>
      <c r="J58" s="1">
        <v>1</v>
      </c>
      <c r="K58" s="1">
        <v>22</v>
      </c>
      <c r="L58" s="1">
        <v>57</v>
      </c>
      <c r="M58" s="1"/>
      <c r="N58" s="1">
        <v>18</v>
      </c>
      <c r="O58" s="1">
        <v>1</v>
      </c>
      <c r="P58" s="1">
        <v>1</v>
      </c>
      <c r="Q58" s="1">
        <v>62</v>
      </c>
      <c r="R58" s="1"/>
      <c r="S58" s="1">
        <v>5</v>
      </c>
      <c r="T58" s="1"/>
      <c r="U58" s="1">
        <v>2</v>
      </c>
      <c r="V58" s="1">
        <v>1</v>
      </c>
      <c r="W58" s="1">
        <v>5</v>
      </c>
      <c r="X58" s="1"/>
      <c r="Y58" s="1"/>
      <c r="Z58" s="13">
        <v>22.62</v>
      </c>
    </row>
    <row r="59" spans="1:26" s="5" customFormat="1" x14ac:dyDescent="0.25">
      <c r="A59" s="1" t="s">
        <v>175</v>
      </c>
      <c r="B59" s="16" t="s">
        <v>305</v>
      </c>
      <c r="C59" s="1">
        <v>93</v>
      </c>
      <c r="D59" s="1">
        <v>66</v>
      </c>
      <c r="E59" s="1">
        <v>38</v>
      </c>
      <c r="F59" s="1">
        <v>15</v>
      </c>
      <c r="G59" s="1">
        <v>31</v>
      </c>
      <c r="H59" s="1">
        <v>7</v>
      </c>
      <c r="I59" s="1">
        <v>4</v>
      </c>
      <c r="J59" s="1"/>
      <c r="K59" s="1">
        <v>5</v>
      </c>
      <c r="L59" s="1">
        <v>23</v>
      </c>
      <c r="M59" s="1"/>
      <c r="N59" s="1">
        <v>3</v>
      </c>
      <c r="O59" s="1">
        <v>1</v>
      </c>
      <c r="P59" s="1"/>
      <c r="Q59" s="1">
        <v>11</v>
      </c>
      <c r="R59" s="1"/>
      <c r="S59" s="1"/>
      <c r="T59" s="1">
        <v>3</v>
      </c>
      <c r="U59" s="1">
        <v>1</v>
      </c>
      <c r="V59" s="1"/>
      <c r="W59" s="1">
        <v>1</v>
      </c>
      <c r="X59" s="1"/>
      <c r="Y59" s="1"/>
      <c r="Z59" s="13">
        <v>9.5500000000000007</v>
      </c>
    </row>
    <row r="60" spans="1:26" s="5" customFormat="1" x14ac:dyDescent="0.25">
      <c r="A60" s="1"/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3"/>
    </row>
    <row r="61" spans="1:26" s="5" customFormat="1" x14ac:dyDescent="0.25">
      <c r="A61" s="5" t="s">
        <v>49</v>
      </c>
      <c r="B61" s="17" t="s">
        <v>565</v>
      </c>
      <c r="C61" s="5">
        <f t="shared" ref="C61:Y61" si="6">SUM(C55:C60)</f>
        <v>948</v>
      </c>
      <c r="D61" s="5">
        <f t="shared" si="6"/>
        <v>772</v>
      </c>
      <c r="E61" s="5">
        <f t="shared" si="6"/>
        <v>285</v>
      </c>
      <c r="F61" s="5">
        <f t="shared" si="6"/>
        <v>165</v>
      </c>
      <c r="G61" s="5">
        <f t="shared" si="6"/>
        <v>252</v>
      </c>
      <c r="H61" s="5">
        <f t="shared" si="6"/>
        <v>36</v>
      </c>
      <c r="I61" s="5">
        <f t="shared" si="6"/>
        <v>11</v>
      </c>
      <c r="J61" s="5">
        <f t="shared" si="6"/>
        <v>5</v>
      </c>
      <c r="K61" s="5">
        <f t="shared" si="6"/>
        <v>120</v>
      </c>
      <c r="L61" s="5">
        <f t="shared" si="6"/>
        <v>142</v>
      </c>
      <c r="M61" s="5">
        <f t="shared" si="6"/>
        <v>0</v>
      </c>
      <c r="N61" s="5">
        <f t="shared" si="6"/>
        <v>29</v>
      </c>
      <c r="O61" s="5">
        <f t="shared" si="6"/>
        <v>5</v>
      </c>
      <c r="P61" s="5">
        <f t="shared" si="6"/>
        <v>4</v>
      </c>
      <c r="Q61" s="5">
        <f t="shared" si="6"/>
        <v>110</v>
      </c>
      <c r="R61" s="5">
        <f t="shared" si="6"/>
        <v>3</v>
      </c>
      <c r="S61" s="5">
        <f t="shared" si="6"/>
        <v>17</v>
      </c>
      <c r="T61" s="5">
        <f t="shared" si="6"/>
        <v>17</v>
      </c>
      <c r="U61" s="5">
        <f t="shared" si="6"/>
        <v>11</v>
      </c>
      <c r="V61" s="5">
        <f t="shared" si="6"/>
        <v>17</v>
      </c>
      <c r="W61" s="5">
        <f t="shared" si="6"/>
        <v>11</v>
      </c>
      <c r="X61" s="5">
        <f t="shared" si="6"/>
        <v>1</v>
      </c>
      <c r="Y61" s="5">
        <f t="shared" si="6"/>
        <v>0</v>
      </c>
      <c r="Z61" s="14">
        <v>7.79</v>
      </c>
    </row>
    <row r="62" spans="1:26" x14ac:dyDescent="0.25">
      <c r="A62" s="2" t="s">
        <v>149</v>
      </c>
      <c r="B62" s="15" t="s">
        <v>37</v>
      </c>
      <c r="C62" s="2" t="s">
        <v>36</v>
      </c>
      <c r="D62" s="2" t="s">
        <v>1</v>
      </c>
      <c r="E62" s="2" t="s">
        <v>33</v>
      </c>
      <c r="F62" s="2" t="s">
        <v>38</v>
      </c>
      <c r="G62" s="2" t="s">
        <v>3</v>
      </c>
      <c r="H62" s="2" t="s">
        <v>4</v>
      </c>
      <c r="I62" s="2" t="s">
        <v>5</v>
      </c>
      <c r="J62" s="2" t="s">
        <v>6</v>
      </c>
      <c r="K62" s="2" t="s">
        <v>8</v>
      </c>
      <c r="L62" s="2" t="s">
        <v>9</v>
      </c>
      <c r="M62" s="2" t="s">
        <v>10</v>
      </c>
      <c r="N62" s="2" t="s">
        <v>11</v>
      </c>
      <c r="O62" s="2" t="s">
        <v>14</v>
      </c>
      <c r="P62" s="2" t="s">
        <v>15</v>
      </c>
      <c r="Q62" s="2" t="s">
        <v>39</v>
      </c>
      <c r="R62" s="2" t="s">
        <v>40</v>
      </c>
      <c r="S62" s="2" t="s">
        <v>41</v>
      </c>
      <c r="T62" s="2" t="s">
        <v>42</v>
      </c>
      <c r="U62" s="2" t="s">
        <v>43</v>
      </c>
      <c r="V62" s="2" t="s">
        <v>44</v>
      </c>
      <c r="W62" s="2" t="s">
        <v>45</v>
      </c>
      <c r="X62" s="2" t="s">
        <v>46</v>
      </c>
      <c r="Y62" s="2" t="s">
        <v>47</v>
      </c>
      <c r="Z62" s="12" t="s">
        <v>48</v>
      </c>
    </row>
    <row r="63" spans="1:26" x14ac:dyDescent="0.25">
      <c r="A63" s="1" t="s">
        <v>352</v>
      </c>
      <c r="B63" s="16" t="s">
        <v>498</v>
      </c>
      <c r="C63" s="1">
        <v>45</v>
      </c>
      <c r="D63" s="1">
        <v>43</v>
      </c>
      <c r="E63" s="1">
        <v>11</v>
      </c>
      <c r="F63" s="1">
        <v>6</v>
      </c>
      <c r="G63" s="1">
        <v>18</v>
      </c>
      <c r="H63" s="1">
        <v>2</v>
      </c>
      <c r="K63" s="1">
        <v>4</v>
      </c>
      <c r="L63" s="1">
        <v>2</v>
      </c>
      <c r="T63" s="1">
        <v>1</v>
      </c>
      <c r="U63" s="1">
        <v>1</v>
      </c>
      <c r="W63" s="1">
        <v>1</v>
      </c>
      <c r="Z63" s="13">
        <v>4.67</v>
      </c>
    </row>
    <row r="64" spans="1:26" x14ac:dyDescent="0.25">
      <c r="A64" s="1" t="s">
        <v>116</v>
      </c>
      <c r="B64" s="16" t="s">
        <v>561</v>
      </c>
      <c r="C64" s="1">
        <v>460</v>
      </c>
      <c r="D64" s="1">
        <v>422</v>
      </c>
      <c r="E64" s="1">
        <v>119</v>
      </c>
      <c r="F64" s="1">
        <v>75</v>
      </c>
      <c r="G64" s="1">
        <v>157</v>
      </c>
      <c r="H64" s="1">
        <v>38</v>
      </c>
      <c r="I64" s="1">
        <v>15</v>
      </c>
      <c r="J64" s="1">
        <v>5</v>
      </c>
      <c r="K64" s="1">
        <v>33</v>
      </c>
      <c r="L64" s="1">
        <v>26</v>
      </c>
      <c r="N64" s="1">
        <v>6</v>
      </c>
      <c r="O64" s="1">
        <v>1</v>
      </c>
      <c r="P64" s="1">
        <v>3</v>
      </c>
      <c r="Q64" s="1">
        <v>17</v>
      </c>
      <c r="S64" s="1">
        <v>2</v>
      </c>
      <c r="T64" s="1">
        <v>8</v>
      </c>
      <c r="U64" s="1">
        <v>9</v>
      </c>
      <c r="V64" s="1">
        <v>6</v>
      </c>
      <c r="W64" s="1">
        <v>6</v>
      </c>
      <c r="X64" s="1">
        <v>1</v>
      </c>
      <c r="Z64" s="13">
        <v>6.54</v>
      </c>
    </row>
    <row r="65" spans="1:26" x14ac:dyDescent="0.25">
      <c r="A65" s="1" t="s">
        <v>286</v>
      </c>
      <c r="B65" s="16" t="s">
        <v>305</v>
      </c>
      <c r="C65" s="1">
        <v>66</v>
      </c>
      <c r="D65" s="1">
        <v>38</v>
      </c>
      <c r="E65" s="1">
        <v>14</v>
      </c>
      <c r="F65" s="1">
        <v>13</v>
      </c>
      <c r="G65" s="1">
        <v>6</v>
      </c>
      <c r="K65" s="1">
        <v>15</v>
      </c>
      <c r="L65" s="1">
        <v>27</v>
      </c>
      <c r="N65" s="1">
        <v>1</v>
      </c>
      <c r="Q65" s="1">
        <v>12</v>
      </c>
      <c r="T65" s="1">
        <v>2</v>
      </c>
      <c r="U65" s="1">
        <v>1</v>
      </c>
      <c r="V65" s="1">
        <v>1</v>
      </c>
      <c r="X65" s="1">
        <v>1</v>
      </c>
      <c r="Z65" s="13">
        <v>8.27</v>
      </c>
    </row>
    <row r="66" spans="1:26" x14ac:dyDescent="0.25">
      <c r="A66" s="1" t="s">
        <v>115</v>
      </c>
      <c r="B66" s="16" t="s">
        <v>562</v>
      </c>
      <c r="C66" s="1">
        <v>283</v>
      </c>
      <c r="D66" s="1">
        <v>217</v>
      </c>
      <c r="E66" s="1">
        <v>103</v>
      </c>
      <c r="F66" s="1">
        <v>50</v>
      </c>
      <c r="G66" s="1">
        <v>77</v>
      </c>
      <c r="H66" s="1">
        <v>10</v>
      </c>
      <c r="I66" s="1">
        <v>4</v>
      </c>
      <c r="J66" s="1">
        <v>3</v>
      </c>
      <c r="K66" s="1">
        <v>26</v>
      </c>
      <c r="L66" s="1">
        <v>64</v>
      </c>
      <c r="N66" s="1">
        <v>1</v>
      </c>
      <c r="O66" s="1">
        <v>1</v>
      </c>
      <c r="Q66" s="1">
        <v>19</v>
      </c>
      <c r="S66" s="1">
        <v>6</v>
      </c>
      <c r="U66" s="1">
        <v>4</v>
      </c>
      <c r="V66" s="1">
        <v>3</v>
      </c>
      <c r="W66" s="1">
        <v>6</v>
      </c>
      <c r="Z66" s="13">
        <v>8.61</v>
      </c>
    </row>
    <row r="67" spans="1:26" x14ac:dyDescent="0.25">
      <c r="A67" s="1" t="s">
        <v>118</v>
      </c>
      <c r="B67" s="16" t="s">
        <v>304</v>
      </c>
      <c r="C67" s="1">
        <v>67</v>
      </c>
      <c r="D67" s="1">
        <v>37</v>
      </c>
      <c r="E67" s="1">
        <v>25</v>
      </c>
      <c r="F67" s="1">
        <v>18</v>
      </c>
      <c r="G67" s="1">
        <v>11</v>
      </c>
      <c r="H67" s="1">
        <v>2</v>
      </c>
      <c r="I67" s="1">
        <v>1</v>
      </c>
      <c r="K67" s="1">
        <v>6</v>
      </c>
      <c r="L67" s="1">
        <v>30</v>
      </c>
      <c r="Q67" s="1">
        <v>7</v>
      </c>
      <c r="S67" s="1">
        <v>3</v>
      </c>
      <c r="W67" s="1">
        <v>3</v>
      </c>
      <c r="Z67" s="13">
        <v>14.55</v>
      </c>
    </row>
    <row r="69" spans="1:26" x14ac:dyDescent="0.25">
      <c r="A69" s="5" t="s">
        <v>49</v>
      </c>
      <c r="B69" s="17" t="s">
        <v>563</v>
      </c>
      <c r="C69" s="5">
        <f t="shared" ref="C69:Y69" si="7">SUM(C63:C68)</f>
        <v>921</v>
      </c>
      <c r="D69" s="5">
        <f t="shared" si="7"/>
        <v>757</v>
      </c>
      <c r="E69" s="5">
        <f t="shared" si="7"/>
        <v>272</v>
      </c>
      <c r="F69" s="5">
        <f t="shared" si="7"/>
        <v>162</v>
      </c>
      <c r="G69" s="5">
        <f t="shared" si="7"/>
        <v>269</v>
      </c>
      <c r="H69" s="5">
        <f t="shared" si="7"/>
        <v>52</v>
      </c>
      <c r="I69" s="5">
        <f t="shared" si="7"/>
        <v>20</v>
      </c>
      <c r="J69" s="5">
        <f t="shared" si="7"/>
        <v>8</v>
      </c>
      <c r="K69" s="5">
        <f t="shared" si="7"/>
        <v>84</v>
      </c>
      <c r="L69" s="5">
        <f t="shared" si="7"/>
        <v>149</v>
      </c>
      <c r="M69" s="5">
        <f t="shared" si="7"/>
        <v>0</v>
      </c>
      <c r="N69" s="5">
        <f t="shared" si="7"/>
        <v>8</v>
      </c>
      <c r="O69" s="5">
        <f t="shared" si="7"/>
        <v>2</v>
      </c>
      <c r="P69" s="5">
        <f t="shared" si="7"/>
        <v>3</v>
      </c>
      <c r="Q69" s="5">
        <f t="shared" si="7"/>
        <v>55</v>
      </c>
      <c r="R69" s="5">
        <f t="shared" si="7"/>
        <v>0</v>
      </c>
      <c r="S69" s="5">
        <f t="shared" si="7"/>
        <v>11</v>
      </c>
      <c r="T69" s="5">
        <f t="shared" si="7"/>
        <v>11</v>
      </c>
      <c r="U69" s="5">
        <f t="shared" si="7"/>
        <v>15</v>
      </c>
      <c r="V69" s="5">
        <f t="shared" si="7"/>
        <v>10</v>
      </c>
      <c r="W69" s="5">
        <f t="shared" si="7"/>
        <v>16</v>
      </c>
      <c r="X69" s="5">
        <f t="shared" si="7"/>
        <v>2</v>
      </c>
      <c r="Y69" s="5">
        <f t="shared" si="7"/>
        <v>0</v>
      </c>
      <c r="Z69" s="14">
        <v>7.59</v>
      </c>
    </row>
  </sheetData>
  <phoneticPr fontId="6" type="noConversion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Übersicht VL Softball</vt:lpstr>
      <vt:lpstr>MVP</vt:lpstr>
      <vt:lpstr>TOP 5 MVP</vt:lpstr>
      <vt:lpstr>TOP 5 all</vt:lpstr>
      <vt:lpstr>Teams Übersicht Batting</vt:lpstr>
      <vt:lpstr>Teams Übersicht Pitching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hjdill</dc:creator>
  <cp:lastModifiedBy>hajodill</cp:lastModifiedBy>
  <dcterms:created xsi:type="dcterms:W3CDTF">2010-09-26T08:52:47Z</dcterms:created>
  <dcterms:modified xsi:type="dcterms:W3CDTF">2015-10-11T09:38:24Z</dcterms:modified>
</cp:coreProperties>
</file>