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 Pohl\Desktop\"/>
    </mc:Choice>
  </mc:AlternateContent>
  <xr:revisionPtr revIDLastSave="0" documentId="13_ncr:1_{FD59FE12-35E4-4ABB-8397-3690B1D7E042}" xr6:coauthVersionLast="36" xr6:coauthVersionMax="36" xr10:uidLastSave="{00000000-0000-0000-0000-000000000000}"/>
  <bookViews>
    <workbookView xWindow="0" yWindow="0" windowWidth="23040" windowHeight="10044" tabRatio="744" xr2:uid="{B6A6751C-9454-4095-9FD5-4FC54E0DB58F}"/>
  </bookViews>
  <sheets>
    <sheet name="Leaders" sheetId="9" r:id="rId1"/>
    <sheet name="DA" sheetId="1" r:id="rId2"/>
    <sheet name="SG" sheetId="2" r:id="rId3"/>
    <sheet name="MZA" sheetId="3" r:id="rId4"/>
    <sheet name="SPT" sheetId="4" r:id="rId5"/>
    <sheet name="KO" sheetId="5" r:id="rId6"/>
    <sheet name="STI" sheetId="6" r:id="rId7"/>
  </sheets>
  <externalReferences>
    <externalReference r:id="rId8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1">DA!$A$1:$AA$58</definedName>
    <definedName name="_xlnm.Print_Area" localSheetId="5">KO!$A$2:$AA$58</definedName>
    <definedName name="_xlnm.Print_Area" localSheetId="0">Leaders!$A$1:$DI$216</definedName>
    <definedName name="_xlnm.Print_Area" localSheetId="3">MZA!$A$1:$AA$58</definedName>
    <definedName name="_xlnm.Print_Area" localSheetId="2">SG!$A$1:$AA$58</definedName>
    <definedName name="_xlnm.Print_Area" localSheetId="4">SPT!$A$1:$AA$58</definedName>
    <definedName name="_xlnm.Print_Area" localSheetId="6">STI!$A$1:$AA$58</definedName>
    <definedName name="_xlnm.Print_Titles" localSheetId="0">Leaders!$1:$1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6" l="1"/>
  <c r="AB41" i="6"/>
  <c r="AC40" i="6"/>
  <c r="AB40" i="6"/>
  <c r="AC39" i="6"/>
  <c r="AB39" i="6"/>
  <c r="AC38" i="6"/>
  <c r="AB38" i="6"/>
  <c r="AC37" i="6"/>
  <c r="AB37" i="6"/>
  <c r="AC36" i="6"/>
  <c r="AB36" i="6"/>
  <c r="AC35" i="6"/>
  <c r="AB35" i="6"/>
  <c r="AC34" i="6"/>
  <c r="AB34" i="6"/>
  <c r="AC33" i="6"/>
  <c r="AB33" i="6"/>
  <c r="AC32" i="6"/>
  <c r="AB14" i="6"/>
  <c r="AC31" i="6"/>
  <c r="AB5" i="6"/>
  <c r="AC30" i="6"/>
  <c r="AB8" i="6"/>
  <c r="AC29" i="6"/>
  <c r="AB17" i="6"/>
  <c r="AC28" i="6"/>
  <c r="AB18" i="6"/>
  <c r="AC27" i="6"/>
  <c r="AB28" i="6"/>
  <c r="AC26" i="6"/>
  <c r="AB32" i="6"/>
  <c r="AC25" i="6"/>
  <c r="AB31" i="6"/>
  <c r="AC24" i="6"/>
  <c r="AB30" i="6"/>
  <c r="AC23" i="6"/>
  <c r="AB29" i="6"/>
  <c r="AC22" i="6"/>
  <c r="AB27" i="6"/>
  <c r="AC21" i="6"/>
  <c r="AB26" i="6"/>
  <c r="AC20" i="6"/>
  <c r="AB25" i="6"/>
  <c r="AC19" i="6"/>
  <c r="AB24" i="6"/>
  <c r="AC18" i="6"/>
  <c r="AB23" i="6"/>
  <c r="AC17" i="6"/>
  <c r="AB22" i="6"/>
  <c r="AC16" i="6"/>
  <c r="AB21" i="6"/>
  <c r="AC15" i="6"/>
  <c r="AB20" i="6"/>
  <c r="AC14" i="6"/>
  <c r="AB19" i="6"/>
  <c r="AC13" i="6"/>
  <c r="AB16" i="6"/>
  <c r="AC12" i="6"/>
  <c r="AB15" i="6"/>
  <c r="AC11" i="6"/>
  <c r="AB13" i="6"/>
  <c r="AC10" i="6"/>
  <c r="AB12" i="6"/>
  <c r="AC9" i="6"/>
  <c r="AB11" i="6"/>
  <c r="AC8" i="6"/>
  <c r="AB10" i="6"/>
  <c r="AC7" i="6"/>
  <c r="AB9" i="6"/>
  <c r="AC6" i="6"/>
  <c r="AB7" i="6"/>
  <c r="AC5" i="6"/>
  <c r="AB6" i="6"/>
  <c r="AC41" i="5"/>
  <c r="AB41" i="5"/>
  <c r="AC40" i="5"/>
  <c r="AB40" i="5"/>
  <c r="AC39" i="5"/>
  <c r="AB39" i="5"/>
  <c r="AC38" i="5"/>
  <c r="AB38" i="5"/>
  <c r="AC37" i="5"/>
  <c r="AB37" i="5"/>
  <c r="AC36" i="5"/>
  <c r="AB36" i="5"/>
  <c r="AC35" i="5"/>
  <c r="AB35" i="5"/>
  <c r="AC34" i="5"/>
  <c r="AB34" i="5"/>
  <c r="AC33" i="5"/>
  <c r="AB33" i="5"/>
  <c r="AC32" i="5"/>
  <c r="AB32" i="5"/>
  <c r="AC31" i="5"/>
  <c r="AB31" i="5"/>
  <c r="AC30" i="5"/>
  <c r="AB30" i="5"/>
  <c r="AC29" i="5"/>
  <c r="AB29" i="5"/>
  <c r="AC28" i="5"/>
  <c r="AB28" i="5"/>
  <c r="AC27" i="5"/>
  <c r="AB27" i="5"/>
  <c r="AC26" i="5"/>
  <c r="AB25" i="5"/>
  <c r="AC25" i="5"/>
  <c r="AB9" i="5"/>
  <c r="AC24" i="5"/>
  <c r="AB7" i="5"/>
  <c r="AC23" i="5"/>
  <c r="AB22" i="5"/>
  <c r="AC22" i="5"/>
  <c r="AB19" i="5"/>
  <c r="AC21" i="5"/>
  <c r="AB5" i="5"/>
  <c r="AC20" i="5"/>
  <c r="AB14" i="5"/>
  <c r="AC19" i="5"/>
  <c r="AB26" i="5"/>
  <c r="AC18" i="5"/>
  <c r="AB21" i="5"/>
  <c r="AC17" i="5"/>
  <c r="AB15" i="5"/>
  <c r="AC16" i="5"/>
  <c r="AB17" i="5"/>
  <c r="AC15" i="5"/>
  <c r="AB10" i="5"/>
  <c r="AC14" i="5"/>
  <c r="AB24" i="5"/>
  <c r="AC13" i="5"/>
  <c r="AB23" i="5"/>
  <c r="AC12" i="5"/>
  <c r="AB20" i="5"/>
  <c r="AC11" i="5"/>
  <c r="AB18" i="5"/>
  <c r="AC10" i="5"/>
  <c r="AB16" i="5"/>
  <c r="AC9" i="5"/>
  <c r="AB13" i="5"/>
  <c r="AC8" i="5"/>
  <c r="AB12" i="5"/>
  <c r="AC7" i="5"/>
  <c r="AB11" i="5"/>
  <c r="AC6" i="5"/>
  <c r="AB8" i="5"/>
  <c r="AC5" i="5"/>
  <c r="AB6" i="5"/>
  <c r="AC41" i="4"/>
  <c r="AB41" i="4"/>
  <c r="AC40" i="4"/>
  <c r="AB40" i="4"/>
  <c r="AC39" i="4"/>
  <c r="AB39" i="4"/>
  <c r="AC38" i="4"/>
  <c r="AB38" i="4"/>
  <c r="AC37" i="4"/>
  <c r="AB37" i="4"/>
  <c r="AC36" i="4"/>
  <c r="AB36" i="4"/>
  <c r="AC35" i="4"/>
  <c r="AB35" i="4"/>
  <c r="AC34" i="4"/>
  <c r="AB34" i="4"/>
  <c r="AC33" i="4"/>
  <c r="AB33" i="4"/>
  <c r="AC32" i="4"/>
  <c r="AB32" i="4"/>
  <c r="AC31" i="4"/>
  <c r="AB31" i="4"/>
  <c r="AC30" i="4"/>
  <c r="AB30" i="4"/>
  <c r="AC29" i="4"/>
  <c r="AB29" i="4"/>
  <c r="AC28" i="4"/>
  <c r="AB28" i="4"/>
  <c r="AC27" i="4"/>
  <c r="AB27" i="4"/>
  <c r="AC26" i="4"/>
  <c r="AB26" i="4"/>
  <c r="AC25" i="4"/>
  <c r="AB25" i="4"/>
  <c r="AC24" i="4"/>
  <c r="AB24" i="4"/>
  <c r="AC23" i="4"/>
  <c r="AB23" i="4"/>
  <c r="AC22" i="4"/>
  <c r="AB22" i="4"/>
  <c r="AC21" i="4"/>
  <c r="AB21" i="4"/>
  <c r="AC20" i="4"/>
  <c r="AB18" i="4"/>
  <c r="AC19" i="4"/>
  <c r="AB20" i="4"/>
  <c r="AC18" i="4"/>
  <c r="AB19" i="4"/>
  <c r="AC17" i="4"/>
  <c r="AB17" i="4"/>
  <c r="AC16" i="4"/>
  <c r="AB16" i="4"/>
  <c r="AC15" i="4"/>
  <c r="AB15" i="4"/>
  <c r="AC14" i="4"/>
  <c r="AB14" i="4"/>
  <c r="AC13" i="4"/>
  <c r="AB13" i="4"/>
  <c r="AC12" i="4"/>
  <c r="AB12" i="4"/>
  <c r="AC11" i="4"/>
  <c r="AB11" i="4"/>
  <c r="AC10" i="4"/>
  <c r="AB10" i="4"/>
  <c r="AC9" i="4"/>
  <c r="AB9" i="4"/>
  <c r="AC8" i="4"/>
  <c r="AB8" i="4"/>
  <c r="AC7" i="4"/>
  <c r="AB7" i="4"/>
  <c r="AC6" i="4"/>
  <c r="AB6" i="4"/>
  <c r="AC5" i="4"/>
  <c r="AB5" i="4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1" i="3"/>
  <c r="AC33" i="3"/>
  <c r="AB17" i="3"/>
  <c r="AC32" i="3"/>
  <c r="AB10" i="3"/>
  <c r="AC31" i="3"/>
  <c r="AB9" i="3"/>
  <c r="AC30" i="3"/>
  <c r="AB8" i="3"/>
  <c r="AC29" i="3"/>
  <c r="AB13" i="3"/>
  <c r="AC28" i="3"/>
  <c r="AB7" i="3"/>
  <c r="AC27" i="3"/>
  <c r="AB11" i="3"/>
  <c r="AC26" i="3"/>
  <c r="AB32" i="3"/>
  <c r="AC25" i="3"/>
  <c r="AB30" i="3"/>
  <c r="AC24" i="3"/>
  <c r="AB29" i="3"/>
  <c r="AC23" i="3"/>
  <c r="AB28" i="3"/>
  <c r="AC22" i="3"/>
  <c r="AB27" i="3"/>
  <c r="AC21" i="3"/>
  <c r="AB26" i="3"/>
  <c r="AC20" i="3"/>
  <c r="AB25" i="3"/>
  <c r="AC19" i="3"/>
  <c r="AB24" i="3"/>
  <c r="AC18" i="3"/>
  <c r="AB23" i="3"/>
  <c r="AC17" i="3"/>
  <c r="AB22" i="3"/>
  <c r="AC16" i="3"/>
  <c r="AB21" i="3"/>
  <c r="AC15" i="3"/>
  <c r="AB20" i="3"/>
  <c r="AC14" i="3"/>
  <c r="AB19" i="3"/>
  <c r="AC13" i="3"/>
  <c r="AB18" i="3"/>
  <c r="AC12" i="3"/>
  <c r="AB16" i="3"/>
  <c r="AC11" i="3"/>
  <c r="AB15" i="3"/>
  <c r="AC10" i="3"/>
  <c r="AB14" i="3"/>
  <c r="AC9" i="3"/>
  <c r="AB12" i="3"/>
  <c r="AC8" i="3"/>
  <c r="AB34" i="3"/>
  <c r="AC7" i="3"/>
  <c r="AB33" i="3"/>
  <c r="AC6" i="3"/>
  <c r="AB6" i="3"/>
  <c r="AC5" i="3"/>
  <c r="AB5" i="3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1" i="2"/>
  <c r="AB31" i="2"/>
  <c r="AC30" i="2"/>
  <c r="AB30" i="2"/>
  <c r="AC29" i="2"/>
  <c r="AB29" i="2"/>
  <c r="AC28" i="2"/>
  <c r="AB25" i="2"/>
  <c r="AC27" i="2"/>
  <c r="AB7" i="2"/>
  <c r="AC26" i="2"/>
  <c r="AB20" i="2"/>
  <c r="AC25" i="2"/>
  <c r="AB24" i="2"/>
  <c r="AC24" i="2"/>
  <c r="AB22" i="2"/>
  <c r="AC23" i="2"/>
  <c r="AB27" i="2"/>
  <c r="AC22" i="2"/>
  <c r="AB16" i="2"/>
  <c r="AC21" i="2"/>
  <c r="AB26" i="2"/>
  <c r="AC20" i="2"/>
  <c r="AB19" i="2"/>
  <c r="AC19" i="2"/>
  <c r="AB18" i="2"/>
  <c r="AC18" i="2"/>
  <c r="AB8" i="2"/>
  <c r="AC17" i="2"/>
  <c r="AB28" i="2"/>
  <c r="AC16" i="2"/>
  <c r="AB23" i="2"/>
  <c r="AC15" i="2"/>
  <c r="AB14" i="2"/>
  <c r="AC14" i="2"/>
  <c r="AB17" i="2"/>
  <c r="AC13" i="2"/>
  <c r="AB15" i="2"/>
  <c r="AC12" i="2"/>
  <c r="AB13" i="2"/>
  <c r="AC11" i="2"/>
  <c r="AB12" i="2"/>
  <c r="AC10" i="2"/>
  <c r="AB11" i="2"/>
  <c r="AC9" i="2"/>
  <c r="AB10" i="2"/>
  <c r="AC8" i="2"/>
  <c r="AB9" i="2"/>
  <c r="AC7" i="2"/>
  <c r="AB6" i="2"/>
  <c r="AC6" i="2"/>
  <c r="AB21" i="2"/>
  <c r="AC5" i="2"/>
  <c r="AB5" i="2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6" i="1"/>
  <c r="AC23" i="1"/>
  <c r="AB24" i="1"/>
  <c r="AC22" i="1"/>
  <c r="AB23" i="1"/>
  <c r="AC21" i="1"/>
  <c r="AB22" i="1"/>
  <c r="AC20" i="1"/>
  <c r="AB21" i="1"/>
  <c r="AC19" i="1"/>
  <c r="AB20" i="1"/>
  <c r="AC18" i="1"/>
  <c r="AB19" i="1"/>
  <c r="AC17" i="1"/>
  <c r="AB18" i="1"/>
  <c r="AC16" i="1"/>
  <c r="AB17" i="1"/>
  <c r="AC15" i="1"/>
  <c r="AB16" i="1"/>
  <c r="AC14" i="1"/>
  <c r="AB15" i="1"/>
  <c r="AC13" i="1"/>
  <c r="AB13" i="1"/>
  <c r="AC12" i="1"/>
  <c r="AB14" i="1"/>
  <c r="AC11" i="1"/>
  <c r="AB12" i="1"/>
  <c r="AC10" i="1"/>
  <c r="AB11" i="1"/>
  <c r="AC9" i="1"/>
  <c r="AB10" i="1"/>
  <c r="AC8" i="1"/>
  <c r="AB9" i="1"/>
  <c r="AC7" i="1"/>
  <c r="AB8" i="1"/>
  <c r="AC6" i="1"/>
  <c r="AB7" i="1"/>
  <c r="AC5" i="1"/>
  <c r="AB5" i="1"/>
</calcChain>
</file>

<file path=xl/sharedStrings.xml><?xml version="1.0" encoding="utf-8"?>
<sst xmlns="http://schemas.openxmlformats.org/spreadsheetml/2006/main" count="2786" uniqueCount="449">
  <si>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</si>
  <si>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</si>
  <si>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</si>
  <si>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</si>
  <si>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</si>
  <si>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</si>
  <si>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</si>
  <si>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</si>
  <si>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</si>
  <si>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</si>
  <si>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</si>
  <si>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</si>
  <si>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</si>
  <si>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</si>
  <si>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</si>
  <si>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</si>
  <si>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</si>
  <si>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</si>
  <si>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</si>
  <si>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</si>
  <si>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</si>
  <si>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</si>
  <si>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</si>
  <si>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</si>
  <si>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</si>
  <si>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</si>
  <si>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</si>
  <si>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</si>
  <si>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</si>
  <si>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</si>
  <si>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</si>
  <si>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</si>
  <si>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</si>
  <si>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</si>
  <si>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</si>
  <si>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</si>
  <si>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</si>
  <si>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</si>
  <si>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</si>
  <si>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</si>
  <si>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</si>
  <si>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</si>
  <si>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</si>
  <si>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</si>
  <si>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</si>
  <si>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</si>
  <si>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</si>
  <si>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</si>
  <si>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</si>
  <si>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</si>
  <si>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</si>
  <si>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</si>
  <si>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</si>
  <si>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</si>
  <si>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</si>
  <si>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</si>
  <si>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</si>
  <si>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</si>
  <si>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</si>
  <si>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</si>
  <si>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</si>
  <si>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</si>
  <si>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</si>
  <si>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</si>
  <si>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</si>
  <si>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</si>
  <si>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>TEAMSTATS BATTING:</t>
  </si>
  <si>
    <t>Summe</t>
  </si>
  <si>
    <t>Ø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</si>
  <si>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</si>
  <si>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</si>
  <si>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</si>
  <si>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</si>
  <si>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</si>
  <si>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</si>
  <si>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</si>
  <si>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TEAMSTATS FIELDING: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</si>
  <si>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</si>
  <si>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</si>
  <si>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</si>
  <si>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</si>
  <si>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</si>
  <si>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</si>
  <si>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</si>
  <si>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</si>
  <si>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</si>
  <si>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</si>
  <si>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</si>
  <si>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</si>
  <si>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</si>
  <si>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</si>
  <si>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</si>
  <si>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</si>
  <si>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TEAMSTATS PITCHING:</t>
  </si>
  <si>
    <t>H/Inn</t>
  </si>
  <si>
    <t>K/Inn</t>
  </si>
  <si>
    <t>Darmstadt Whippets</t>
  </si>
  <si>
    <t>MX SB 2019</t>
  </si>
  <si>
    <t>Bieber</t>
  </si>
  <si>
    <t>Alexandra</t>
  </si>
  <si>
    <t>------</t>
  </si>
  <si>
    <t>Brinkforth</t>
  </si>
  <si>
    <t>Nina</t>
  </si>
  <si>
    <t>Chacon</t>
  </si>
  <si>
    <t>Ruben</t>
  </si>
  <si>
    <t>Chiani</t>
  </si>
  <si>
    <t>Patricio</t>
  </si>
  <si>
    <t>Erlacher</t>
  </si>
  <si>
    <t>Frank</t>
  </si>
  <si>
    <t>Göbel</t>
  </si>
  <si>
    <t>Simon</t>
  </si>
  <si>
    <t>Heldmann</t>
  </si>
  <si>
    <t>Lieselotte</t>
  </si>
  <si>
    <t>Melo</t>
  </si>
  <si>
    <t>Jean Pierre</t>
  </si>
  <si>
    <t>Mathey</t>
  </si>
  <si>
    <t>Oliver</t>
  </si>
  <si>
    <t>Müller</t>
  </si>
  <si>
    <t>Stephane</t>
  </si>
  <si>
    <t>Ost</t>
  </si>
  <si>
    <t>Bernd</t>
  </si>
  <si>
    <t>Prochaska</t>
  </si>
  <si>
    <t>Jan</t>
  </si>
  <si>
    <t>Rosenski</t>
  </si>
  <si>
    <t>Natalie</t>
  </si>
  <si>
    <t>Roth</t>
  </si>
  <si>
    <t>Victoria</t>
  </si>
  <si>
    <t>Schäfer</t>
  </si>
  <si>
    <t>Paul</t>
  </si>
  <si>
    <t>Schumacher</t>
  </si>
  <si>
    <t>Björn</t>
  </si>
  <si>
    <t>Stagner</t>
  </si>
  <si>
    <t>Brian</t>
  </si>
  <si>
    <t>Urbanik</t>
  </si>
  <si>
    <t>Christian</t>
  </si>
  <si>
    <t>Watson</t>
  </si>
  <si>
    <t>Shannon</t>
  </si>
  <si>
    <t>Blaat</t>
  </si>
  <si>
    <t>Felix</t>
  </si>
  <si>
    <t>SG KL/TR</t>
  </si>
  <si>
    <t>Berg</t>
  </si>
  <si>
    <t>Laura</t>
  </si>
  <si>
    <t>Smith</t>
  </si>
  <si>
    <t>David E.</t>
  </si>
  <si>
    <t>Deibel</t>
  </si>
  <si>
    <t>Kai Gerhard</t>
  </si>
  <si>
    <t>Glanz</t>
  </si>
  <si>
    <t>Robert</t>
  </si>
  <si>
    <t>Heimann</t>
  </si>
  <si>
    <t>Laura-Denise</t>
  </si>
  <si>
    <t>Jochum</t>
  </si>
  <si>
    <t>Tobias</t>
  </si>
  <si>
    <t>Kopizenski</t>
  </si>
  <si>
    <t>Levin</t>
  </si>
  <si>
    <t>Lang</t>
  </si>
  <si>
    <t>Lukas</t>
  </si>
  <si>
    <t>Pehl</t>
  </si>
  <si>
    <t>Dominic</t>
  </si>
  <si>
    <t>Quiao</t>
  </si>
  <si>
    <t>Wenyu</t>
  </si>
  <si>
    <t>Mykal</t>
  </si>
  <si>
    <t>Taylor</t>
  </si>
  <si>
    <t>Umfeld-Smith</t>
  </si>
  <si>
    <t>Yvonne</t>
  </si>
  <si>
    <t>Zwara</t>
  </si>
  <si>
    <t>Kai</t>
  </si>
  <si>
    <t>Felgenhauer</t>
  </si>
  <si>
    <t>Andreas</t>
  </si>
  <si>
    <t>Schlingermann</t>
  </si>
  <si>
    <t>Markus</t>
  </si>
  <si>
    <t xml:space="preserve">Schmidt </t>
  </si>
  <si>
    <t>Patrick</t>
  </si>
  <si>
    <t xml:space="preserve">Zöllner </t>
  </si>
  <si>
    <t>Jeannette</t>
  </si>
  <si>
    <t>Pitsch</t>
  </si>
  <si>
    <t>Christopher</t>
  </si>
  <si>
    <t>Sascha</t>
  </si>
  <si>
    <t>Sulkosky</t>
  </si>
  <si>
    <t>Robin</t>
  </si>
  <si>
    <t>Weinberger</t>
  </si>
  <si>
    <t xml:space="preserve">Sill </t>
  </si>
  <si>
    <t>Britta</t>
  </si>
  <si>
    <t>Felgenahuer</t>
  </si>
  <si>
    <t>Wilqueneiz</t>
  </si>
  <si>
    <t>Ortiz</t>
  </si>
  <si>
    <t>Mainz Athletics</t>
  </si>
  <si>
    <t>Ahles</t>
  </si>
  <si>
    <t>Alexander</t>
  </si>
  <si>
    <t>Aufenanger</t>
  </si>
  <si>
    <t>Julian</t>
  </si>
  <si>
    <t>Artur</t>
  </si>
  <si>
    <t>Held</t>
  </si>
  <si>
    <t>Hubertus</t>
  </si>
  <si>
    <t>Hens</t>
  </si>
  <si>
    <t>Marc</t>
  </si>
  <si>
    <t>Hieronimi</t>
  </si>
  <si>
    <t>Benjamin</t>
  </si>
  <si>
    <t>Kolb</t>
  </si>
  <si>
    <t>Beate Iris</t>
  </si>
  <si>
    <t>Küffner</t>
  </si>
  <si>
    <t>Losch</t>
  </si>
  <si>
    <t>Matthias</t>
  </si>
  <si>
    <t>Lothrop</t>
  </si>
  <si>
    <t>Kerry</t>
  </si>
  <si>
    <t>Möller</t>
  </si>
  <si>
    <t>Manuel</t>
  </si>
  <si>
    <t>Michael</t>
  </si>
  <si>
    <t>Novak</t>
  </si>
  <si>
    <t>Dave</t>
  </si>
  <si>
    <t>Pfeiffer</t>
  </si>
  <si>
    <t>Peter</t>
  </si>
  <si>
    <t>Rosendahl</t>
  </si>
  <si>
    <t>Schell</t>
  </si>
  <si>
    <t>Frederick</t>
  </si>
  <si>
    <t>Schwerdt</t>
  </si>
  <si>
    <t>Steiner</t>
  </si>
  <si>
    <t>Astrid</t>
  </si>
  <si>
    <t>Florian</t>
  </si>
  <si>
    <t>Wölbert</t>
  </si>
  <si>
    <t>Klaus</t>
  </si>
  <si>
    <t>Durm</t>
  </si>
  <si>
    <t>Jennifer</t>
  </si>
  <si>
    <t>Blum</t>
  </si>
  <si>
    <t>Jaqueline</t>
  </si>
  <si>
    <t>Geis</t>
  </si>
  <si>
    <t>Franziska</t>
  </si>
  <si>
    <t>Rene</t>
  </si>
  <si>
    <t>Dosch</t>
  </si>
  <si>
    <t>Melinda</t>
  </si>
  <si>
    <t>Keller</t>
  </si>
  <si>
    <t>Larissa</t>
  </si>
  <si>
    <t>Uhl</t>
  </si>
  <si>
    <t>Speyer Turtles</t>
  </si>
  <si>
    <t>Bodenseh</t>
  </si>
  <si>
    <t>Jochen</t>
  </si>
  <si>
    <t>Brzoska</t>
  </si>
  <si>
    <t>Claudia</t>
  </si>
  <si>
    <t>Collet</t>
  </si>
  <si>
    <t>Jonathan</t>
  </si>
  <si>
    <t>Dollt</t>
  </si>
  <si>
    <t>Daniel</t>
  </si>
  <si>
    <t>Hammer</t>
  </si>
  <si>
    <t>Hans</t>
  </si>
  <si>
    <t>Hook</t>
  </si>
  <si>
    <t>Ibba</t>
  </si>
  <si>
    <t>Daniela</t>
  </si>
  <si>
    <t>Maurer</t>
  </si>
  <si>
    <t>Lisa</t>
  </si>
  <si>
    <t>Meuter</t>
  </si>
  <si>
    <t>Torsten</t>
  </si>
  <si>
    <t>Pietrzala</t>
  </si>
  <si>
    <t>Maxim</t>
  </si>
  <si>
    <t>Pollini</t>
  </si>
  <si>
    <t>Precht</t>
  </si>
  <si>
    <t>Schneider</t>
  </si>
  <si>
    <t>Schomber</t>
  </si>
  <si>
    <t>Salamon</t>
  </si>
  <si>
    <t>Coblenz Raptors</t>
  </si>
  <si>
    <t>Barlan</t>
  </si>
  <si>
    <t>Corey</t>
  </si>
  <si>
    <t>Frische</t>
  </si>
  <si>
    <t>Sven</t>
  </si>
  <si>
    <t>Klein</t>
  </si>
  <si>
    <t>Dennis</t>
  </si>
  <si>
    <t>Lather</t>
  </si>
  <si>
    <t>Len-Laurin</t>
  </si>
  <si>
    <t>Mehler</t>
  </si>
  <si>
    <t>Radtke</t>
  </si>
  <si>
    <t>Pierre</t>
  </si>
  <si>
    <t>Schmidt</t>
  </si>
  <si>
    <t>Holger</t>
  </si>
  <si>
    <t>Wagner</t>
  </si>
  <si>
    <t>Helmut</t>
  </si>
  <si>
    <t>Kevin</t>
  </si>
  <si>
    <t>Holdermann</t>
  </si>
  <si>
    <t>Melanie</t>
  </si>
  <si>
    <t>Prescher</t>
  </si>
  <si>
    <t>Corinna</t>
  </si>
  <si>
    <t>Christina</t>
  </si>
  <si>
    <t>Schwertel</t>
  </si>
  <si>
    <t>Yasmin</t>
  </si>
  <si>
    <t>Zeus</t>
  </si>
  <si>
    <t>Veronika</t>
  </si>
  <si>
    <t>Lübbert</t>
  </si>
  <si>
    <t>Nadine</t>
  </si>
  <si>
    <t>Arenz</t>
  </si>
  <si>
    <t>Celine</t>
  </si>
  <si>
    <t>Sauerborn</t>
  </si>
  <si>
    <t>Vivien</t>
  </si>
  <si>
    <t xml:space="preserve">Stampfer </t>
  </si>
  <si>
    <t>Sandra</t>
  </si>
  <si>
    <t>Brown</t>
  </si>
  <si>
    <t>Maik</t>
  </si>
  <si>
    <t>Hillesheim</t>
  </si>
  <si>
    <t>Andrea</t>
  </si>
  <si>
    <t>Zetzmann</t>
  </si>
  <si>
    <t>Rouven</t>
  </si>
  <si>
    <t>St. Ingbert Devils</t>
  </si>
  <si>
    <t>Bläs</t>
  </si>
  <si>
    <t>Paulina</t>
  </si>
  <si>
    <t>Clemens</t>
  </si>
  <si>
    <t>Grossmann</t>
  </si>
  <si>
    <t>Cindy</t>
  </si>
  <si>
    <t>Ennie</t>
  </si>
  <si>
    <t>Jascha</t>
  </si>
  <si>
    <t>Hagen</t>
  </si>
  <si>
    <t>Hassler</t>
  </si>
  <si>
    <t>Mike</t>
  </si>
  <si>
    <t>Kohl</t>
  </si>
  <si>
    <t>Kraft</t>
  </si>
  <si>
    <t>Denise</t>
  </si>
  <si>
    <t>Molina</t>
  </si>
  <si>
    <t>Marco</t>
  </si>
  <si>
    <t>Noll</t>
  </si>
  <si>
    <t>Nadja Sybilla</t>
  </si>
  <si>
    <t>Paulus</t>
  </si>
  <si>
    <t>Dietmar</t>
  </si>
  <si>
    <t>Rademacher</t>
  </si>
  <si>
    <t>Henry</t>
  </si>
  <si>
    <t>Rambaud</t>
  </si>
  <si>
    <t>Pascal</t>
  </si>
  <si>
    <t>Rebar</t>
  </si>
  <si>
    <t>Dana</t>
  </si>
  <si>
    <t>Schober</t>
  </si>
  <si>
    <t>Cynthia</t>
  </si>
  <si>
    <t>Steffen</t>
  </si>
  <si>
    <t>Tim</t>
  </si>
  <si>
    <t>Strauß</t>
  </si>
  <si>
    <t>Mathias</t>
  </si>
  <si>
    <t>Süß</t>
  </si>
  <si>
    <t>Vogler</t>
  </si>
  <si>
    <t>Wendel</t>
  </si>
  <si>
    <t>Lilly</t>
  </si>
  <si>
    <t>Stein</t>
  </si>
  <si>
    <t>David</t>
  </si>
  <si>
    <t>Loftin</t>
  </si>
  <si>
    <t>Dorian</t>
  </si>
  <si>
    <t>Link</t>
  </si>
  <si>
    <t>Aileen</t>
  </si>
  <si>
    <t>Görlinger</t>
  </si>
  <si>
    <t>Dominik</t>
  </si>
  <si>
    <t>Benn</t>
  </si>
  <si>
    <t>Thomas</t>
  </si>
  <si>
    <t>Kobeluhn</t>
  </si>
  <si>
    <t>Nico</t>
  </si>
  <si>
    <t>MX SB 2019 - Leaders</t>
  </si>
  <si>
    <t>1.</t>
  </si>
  <si>
    <t>Hieronimi Benjamin</t>
  </si>
  <si>
    <t>MZA</t>
  </si>
  <si>
    <t>DA</t>
  </si>
  <si>
    <t>=</t>
  </si>
  <si>
    <t>Pietrzala Maxim</t>
  </si>
  <si>
    <t>SPT</t>
  </si>
  <si>
    <t>2.</t>
  </si>
  <si>
    <t>SG</t>
  </si>
  <si>
    <t>Rosendahl Andreas</t>
  </si>
  <si>
    <t>3.</t>
  </si>
  <si>
    <t>4.</t>
  </si>
  <si>
    <t>Schell Frederick</t>
  </si>
  <si>
    <t>Frische Sven</t>
  </si>
  <si>
    <t>KO</t>
  </si>
  <si>
    <t>5.</t>
  </si>
  <si>
    <t>Steiner Florian</t>
  </si>
  <si>
    <t>6.</t>
  </si>
  <si>
    <t>Dollt Daniel</t>
  </si>
  <si>
    <t>STI</t>
  </si>
  <si>
    <t>Pollini Julian</t>
  </si>
  <si>
    <t>7.</t>
  </si>
  <si>
    <t>8.</t>
  </si>
  <si>
    <t>Möller Manuel</t>
  </si>
  <si>
    <t>Radtke Pierre</t>
  </si>
  <si>
    <t>9.</t>
  </si>
  <si>
    <t>Zwara Kai</t>
  </si>
  <si>
    <t>10.</t>
  </si>
  <si>
    <t>Mehler Felix</t>
  </si>
  <si>
    <t>Küffner Patrick</t>
  </si>
  <si>
    <t>Wagner Kevin</t>
  </si>
  <si>
    <t>Hook Markus</t>
  </si>
  <si>
    <t>Müller Stephane</t>
  </si>
  <si>
    <t>Blum Jaqueline</t>
  </si>
  <si>
    <t>Deibel Kai Gerhard</t>
  </si>
  <si>
    <t>Chiani Patricio</t>
  </si>
  <si>
    <t>Stagner Brian</t>
  </si>
  <si>
    <t>Schäfer Paul</t>
  </si>
  <si>
    <t/>
  </si>
  <si>
    <t>3 tied</t>
  </si>
  <si>
    <t>Prochaska Jan</t>
  </si>
  <si>
    <t>9 tied</t>
  </si>
  <si>
    <t>Molina Marco</t>
  </si>
  <si>
    <t>6 tied</t>
  </si>
  <si>
    <t>8 tied</t>
  </si>
  <si>
    <t>Kraft Denise</t>
  </si>
  <si>
    <t>Erlacher Frank</t>
  </si>
  <si>
    <t>Roth Victoria</t>
  </si>
  <si>
    <t>Berg Laura</t>
  </si>
  <si>
    <t>Schober Cynthia</t>
  </si>
  <si>
    <t>Brinkforth Nina</t>
  </si>
  <si>
    <t>Heldmann Lieselotte</t>
  </si>
  <si>
    <t>Jochum Tobias</t>
  </si>
  <si>
    <t>Mehler Christina</t>
  </si>
  <si>
    <t>Maurer Lisa</t>
  </si>
  <si>
    <t>Precht Jennifer</t>
  </si>
  <si>
    <t>4 tied</t>
  </si>
  <si>
    <t>Sauerborn Vivien</t>
  </si>
  <si>
    <t>27 tied</t>
  </si>
  <si>
    <t>Schwertel Yasmin</t>
  </si>
  <si>
    <t>34 tied</t>
  </si>
  <si>
    <t>13 tied</t>
  </si>
  <si>
    <t>Steffen Tim</t>
  </si>
  <si>
    <t>Brzoska Claudia</t>
  </si>
  <si>
    <t>Zöllner  Jeannette</t>
  </si>
  <si>
    <t>Smith David E.</t>
  </si>
  <si>
    <t>Lather Len-Laurin</t>
  </si>
  <si>
    <t>Pitsch Christopher</t>
  </si>
  <si>
    <t>Durm Jennifer</t>
  </si>
  <si>
    <t>Heimann Laura-Denise</t>
  </si>
  <si>
    <t>Noll Nadja Sybilla</t>
  </si>
  <si>
    <t>20 tied</t>
  </si>
  <si>
    <t>Chacon Ruben</t>
  </si>
  <si>
    <t>Lang Lukas</t>
  </si>
  <si>
    <t>Schlingermann Markus</t>
  </si>
  <si>
    <t>Ost Bernd</t>
  </si>
  <si>
    <t>Schumacher Björn</t>
  </si>
  <si>
    <t>Schomber Michael</t>
  </si>
  <si>
    <t>Zeus Veronika</t>
  </si>
  <si>
    <t>Brzoska Frank</t>
  </si>
  <si>
    <t>Clemens Oliver</t>
  </si>
  <si>
    <t>Stampfer  Sandra</t>
  </si>
  <si>
    <t>7-0</t>
  </si>
  <si>
    <t>4-4</t>
  </si>
  <si>
    <t>3-1</t>
  </si>
  <si>
    <t>3-2</t>
  </si>
  <si>
    <t>2-0</t>
  </si>
  <si>
    <t>2-1</t>
  </si>
  <si>
    <t>Holdermann Melanie</t>
  </si>
  <si>
    <t>2-2</t>
  </si>
  <si>
    <t>7 tied</t>
  </si>
  <si>
    <t>1-0</t>
  </si>
  <si>
    <t>Umfeld-Smith Yvonne</t>
  </si>
  <si>
    <t>Durm Jennifer, 7-0</t>
  </si>
  <si>
    <t>Umfeld-Smith Yvonne, 1-1</t>
  </si>
  <si>
    <t>Brzoska Claudia, 3-2</t>
  </si>
  <si>
    <t>Rosendahl Andreas, 2-0</t>
  </si>
  <si>
    <t>Schomber Michael, 2-2</t>
  </si>
  <si>
    <t>Schell Frederick, 2-0</t>
  </si>
  <si>
    <t>Holdermann Melanie, 2-1</t>
  </si>
  <si>
    <t>Smith David E., 0-1</t>
  </si>
  <si>
    <t>Schumacher Björn, 3-1</t>
  </si>
  <si>
    <t>Pitsch Christopher, 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</si>
</sst>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.000"/>
  </numFmts>
  <fonts count="16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i/>
      <u/>
      <sz val="8"/>
      <name val="Arial"/>
      <family val="2"/>
    </font>
    <font>
      <b/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8" fillId="0" borderId="0" xfId="0" applyFont="1" applyFill="1" applyAlignment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  <xf numFmtId="0" fontId="8" fillId="3" borderId="1" xfId="0" applyFont="1" applyFill="1" applyBorder="1" applyAlignment="1">
      <alignment horizontal="centerContinuous" vertical="center"/>
    </xf>
    <xf numFmtId="0" fontId="8" fillId="3" borderId="5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horizontal="centerContinuous" vertical="center"/>
    </xf>
    <xf numFmtId="0" fontId="8" fillId="3" borderId="27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Continuous" vertical="center"/>
    </xf>
    <xf numFmtId="0" fontId="2" fillId="3" borderId="48" xfId="0" applyFont="1" applyFill="1" applyBorder="1" applyAlignment="1">
      <alignment horizontal="centerContinuous" vertical="center"/>
    </xf>
    <xf numFmtId="0" fontId="2" fillId="3" borderId="29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9" fillId="0" borderId="49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165" fontId="9" fillId="0" borderId="8" xfId="0" applyNumberFormat="1" applyFont="1" applyBorder="1" applyAlignment="1">
      <alignment horizontal="centerContinuous" vertical="center"/>
    </xf>
    <xf numFmtId="165" fontId="9" fillId="0" borderId="50" xfId="0" applyNumberFormat="1" applyFont="1" applyBorder="1" applyAlignment="1">
      <alignment horizontal="centerContinuous" vertical="center"/>
    </xf>
    <xf numFmtId="165" fontId="9" fillId="0" borderId="51" xfId="0" applyNumberFormat="1" applyFont="1" applyBorder="1" applyAlignment="1">
      <alignment horizontal="centerContinuous" vertical="center"/>
    </xf>
    <xf numFmtId="165" fontId="9" fillId="0" borderId="15" xfId="0" applyNumberFormat="1" applyFont="1" applyBorder="1" applyAlignment="1">
      <alignment horizontal="centerContinuous" vertical="center"/>
    </xf>
    <xf numFmtId="165" fontId="9" fillId="0" borderId="12" xfId="0" applyNumberFormat="1" applyFont="1" applyBorder="1" applyAlignment="1">
      <alignment horizontal="centerContinuous" vertical="center"/>
    </xf>
    <xf numFmtId="165" fontId="9" fillId="0" borderId="9" xfId="0" applyNumberFormat="1" applyFont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2" fillId="3" borderId="49" xfId="0" applyFont="1" applyFill="1" applyBorder="1" applyAlignment="1">
      <alignment horizontal="centerContinuous" vertical="center"/>
    </xf>
    <xf numFmtId="0" fontId="2" fillId="3" borderId="25" xfId="0" applyFont="1" applyFill="1" applyBorder="1" applyAlignment="1">
      <alignment horizontal="centerContinuous" vertical="center"/>
    </xf>
    <xf numFmtId="165" fontId="9" fillId="0" borderId="16" xfId="0" applyNumberFormat="1" applyFont="1" applyBorder="1" applyAlignment="1">
      <alignment horizontal="centerContinuous" vertical="center"/>
    </xf>
    <xf numFmtId="165" fontId="9" fillId="0" borderId="42" xfId="0" applyNumberFormat="1" applyFont="1" applyBorder="1" applyAlignment="1">
      <alignment horizontal="centerContinuous" vertical="center"/>
    </xf>
    <xf numFmtId="165" fontId="9" fillId="0" borderId="41" xfId="0" applyNumberFormat="1" applyFont="1" applyBorder="1" applyAlignment="1">
      <alignment horizontal="centerContinuous" vertical="center"/>
    </xf>
    <xf numFmtId="165" fontId="9" fillId="0" borderId="23" xfId="0" applyNumberFormat="1" applyFont="1" applyBorder="1" applyAlignment="1">
      <alignment horizontal="centerContinuous" vertical="center"/>
    </xf>
    <xf numFmtId="165" fontId="9" fillId="0" borderId="45" xfId="0" applyNumberFormat="1" applyFont="1" applyBorder="1" applyAlignment="1">
      <alignment horizontal="centerContinuous" vertical="center"/>
    </xf>
    <xf numFmtId="165" fontId="9" fillId="0" borderId="17" xfId="0" applyNumberFormat="1" applyFont="1" applyBorder="1" applyAlignment="1">
      <alignment horizontal="centerContinuous" vertical="center"/>
    </xf>
    <xf numFmtId="165" fontId="9" fillId="0" borderId="20" xfId="0" applyNumberFormat="1" applyFont="1" applyBorder="1" applyAlignment="1">
      <alignment horizontal="centerContinuous" vertical="center"/>
    </xf>
    <xf numFmtId="165" fontId="9" fillId="0" borderId="36" xfId="0" applyNumberFormat="1" applyFont="1" applyBorder="1" applyAlignment="1">
      <alignment horizontal="centerContinuous" vertical="center"/>
    </xf>
    <xf numFmtId="49" fontId="8" fillId="3" borderId="1" xfId="0" applyNumberFormat="1" applyFont="1" applyFill="1" applyBorder="1" applyAlignment="1">
      <alignment horizontal="centerContinuous" vertical="center"/>
    </xf>
    <xf numFmtId="49" fontId="8" fillId="3" borderId="5" xfId="0" applyNumberFormat="1" applyFont="1" applyFill="1" applyBorder="1" applyAlignment="1">
      <alignment horizontal="centerContinuous" vertical="center"/>
    </xf>
    <xf numFmtId="1" fontId="10" fillId="3" borderId="1" xfId="0" applyNumberFormat="1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1" fontId="10" fillId="3" borderId="27" xfId="0" applyNumberFormat="1" applyFont="1" applyFill="1" applyBorder="1" applyAlignment="1">
      <alignment horizontal="centerContinuous" vertical="center"/>
    </xf>
    <xf numFmtId="165" fontId="10" fillId="3" borderId="1" xfId="0" applyNumberFormat="1" applyFont="1" applyFill="1" applyBorder="1" applyAlignment="1">
      <alignment horizontal="centerContinuous" vertical="center"/>
    </xf>
    <xf numFmtId="165" fontId="10" fillId="3" borderId="5" xfId="0" applyNumberFormat="1" applyFont="1" applyFill="1" applyBorder="1" applyAlignment="1">
      <alignment horizontal="centerContinuous" vertical="center"/>
    </xf>
    <xf numFmtId="165" fontId="10" fillId="3" borderId="27" xfId="0" applyNumberFormat="1" applyFont="1" applyFill="1" applyBorder="1" applyAlignment="1">
      <alignment horizontal="centerContinuous" vertical="center"/>
    </xf>
    <xf numFmtId="165" fontId="10" fillId="3" borderId="4" xfId="0" applyNumberFormat="1" applyFont="1" applyFill="1" applyBorder="1" applyAlignment="1">
      <alignment horizontal="centerContinuous" vertical="center"/>
    </xf>
    <xf numFmtId="165" fontId="10" fillId="3" borderId="2" xfId="0" applyNumberFormat="1" applyFont="1" applyFill="1" applyBorder="1" applyAlignment="1">
      <alignment horizontal="centerContinuous" vertical="center"/>
    </xf>
    <xf numFmtId="49" fontId="8" fillId="4" borderId="1" xfId="0" applyNumberFormat="1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49" fontId="8" fillId="4" borderId="5" xfId="0" applyNumberFormat="1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1" fontId="10" fillId="4" borderId="1" xfId="0" applyNumberFormat="1" applyFont="1" applyFill="1" applyBorder="1" applyAlignment="1">
      <alignment horizontal="centerContinuous" vertical="center"/>
    </xf>
    <xf numFmtId="0" fontId="10" fillId="4" borderId="5" xfId="0" applyFont="1" applyFill="1" applyBorder="1" applyAlignment="1">
      <alignment horizontal="centerContinuous" vertical="center"/>
    </xf>
    <xf numFmtId="1" fontId="10" fillId="4" borderId="27" xfId="0" applyNumberFormat="1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13" fillId="3" borderId="27" xfId="0" applyFont="1" applyFill="1" applyBorder="1" applyAlignment="1">
      <alignment horizontal="centerContinuous" vertical="center"/>
    </xf>
    <xf numFmtId="0" fontId="13" fillId="3" borderId="5" xfId="0" applyFont="1" applyFill="1" applyBorder="1" applyAlignment="1">
      <alignment horizontal="centerContinuous" vertical="center"/>
    </xf>
    <xf numFmtId="0" fontId="13" fillId="3" borderId="4" xfId="0" applyFont="1" applyFill="1" applyBorder="1" applyAlignment="1">
      <alignment horizontal="centerContinuous" vertical="center"/>
    </xf>
    <xf numFmtId="0" fontId="13" fillId="3" borderId="2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15" fillId="3" borderId="4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12" fontId="9" fillId="0" borderId="20" xfId="0" applyNumberFormat="1" applyFont="1" applyFill="1" applyBorder="1" applyAlignment="1">
      <alignment horizontal="centerContinuous" vertical="center"/>
    </xf>
    <xf numFmtId="2" fontId="9" fillId="0" borderId="28" xfId="0" applyNumberFormat="1" applyFont="1" applyFill="1" applyBorder="1" applyAlignment="1">
      <alignment horizontal="centerContinuous" vertical="center"/>
    </xf>
    <xf numFmtId="2" fontId="9" fillId="0" borderId="48" xfId="0" applyNumberFormat="1" applyFont="1" applyFill="1" applyBorder="1" applyAlignment="1">
      <alignment horizontal="centerContinuous" vertical="center"/>
    </xf>
    <xf numFmtId="165" fontId="9" fillId="0" borderId="12" xfId="0" applyNumberFormat="1" applyFont="1" applyFill="1" applyBorder="1" applyAlignment="1" applyProtection="1">
      <alignment horizontal="centerContinuous" vertical="center"/>
    </xf>
    <xf numFmtId="165" fontId="9" fillId="0" borderId="48" xfId="0" applyNumberFormat="1" applyFont="1" applyFill="1" applyBorder="1" applyAlignment="1">
      <alignment horizontal="centerContinuous" vertical="center"/>
    </xf>
    <xf numFmtId="2" fontId="9" fillId="0" borderId="12" xfId="0" applyNumberFormat="1" applyFont="1" applyFill="1" applyBorder="1" applyAlignment="1">
      <alignment horizontal="centerContinuous" vertical="center"/>
    </xf>
    <xf numFmtId="2" fontId="9" fillId="0" borderId="29" xfId="0" applyNumberFormat="1" applyFont="1" applyFill="1" applyBorder="1" applyAlignment="1">
      <alignment horizontal="centerContinuous" vertical="center"/>
    </xf>
    <xf numFmtId="2" fontId="9" fillId="0" borderId="24" xfId="0" applyNumberFormat="1" applyFont="1" applyFill="1" applyBorder="1" applyAlignment="1">
      <alignment horizontal="centerContinuous" vertical="center"/>
    </xf>
    <xf numFmtId="2" fontId="9" fillId="0" borderId="49" xfId="0" applyNumberFormat="1" applyFont="1" applyFill="1" applyBorder="1" applyAlignment="1">
      <alignment horizontal="centerContinuous" vertical="center"/>
    </xf>
    <xf numFmtId="165" fontId="9" fillId="0" borderId="20" xfId="0" applyNumberFormat="1" applyFont="1" applyFill="1" applyBorder="1" applyAlignment="1" applyProtection="1">
      <alignment horizontal="centerContinuous" vertical="center"/>
    </xf>
    <xf numFmtId="165" fontId="9" fillId="0" borderId="49" xfId="0" applyNumberFormat="1" applyFont="1" applyFill="1" applyBorder="1" applyAlignment="1">
      <alignment horizontal="centerContinuous" vertical="center"/>
    </xf>
    <xf numFmtId="2" fontId="9" fillId="0" borderId="20" xfId="0" applyNumberFormat="1" applyFont="1" applyFill="1" applyBorder="1" applyAlignment="1">
      <alignment horizontal="centerContinuous" vertical="center"/>
    </xf>
    <xf numFmtId="2" fontId="9" fillId="0" borderId="25" xfId="0" applyNumberFormat="1" applyFont="1" applyFill="1" applyBorder="1" applyAlignment="1">
      <alignment horizontal="centerContinuous" vertical="center"/>
    </xf>
    <xf numFmtId="12" fontId="10" fillId="3" borderId="27" xfId="0" applyNumberFormat="1" applyFont="1" applyFill="1" applyBorder="1" applyAlignment="1">
      <alignment horizontal="centerContinuous" vertical="center"/>
    </xf>
    <xf numFmtId="1" fontId="10" fillId="3" borderId="5" xfId="0" applyNumberFormat="1" applyFont="1" applyFill="1" applyBorder="1" applyAlignment="1">
      <alignment horizontal="centerContinuous" vertical="center"/>
    </xf>
    <xf numFmtId="2" fontId="10" fillId="3" borderId="1" xfId="0" applyNumberFormat="1" applyFont="1" applyFill="1" applyBorder="1" applyAlignment="1">
      <alignment horizontal="centerContinuous" vertical="center"/>
    </xf>
    <xf numFmtId="2" fontId="10" fillId="3" borderId="5" xfId="0" applyNumberFormat="1" applyFont="1" applyFill="1" applyBorder="1" applyAlignment="1">
      <alignment horizontal="centerContinuous" vertical="center"/>
    </xf>
    <xf numFmtId="2" fontId="10" fillId="3" borderId="27" xfId="0" applyNumberFormat="1" applyFont="1" applyFill="1" applyBorder="1" applyAlignment="1">
      <alignment horizontal="centerContinuous" vertical="center"/>
    </xf>
    <xf numFmtId="2" fontId="10" fillId="3" borderId="2" xfId="0" applyNumberFormat="1" applyFont="1" applyFill="1" applyBorder="1" applyAlignment="1">
      <alignment horizontal="centerContinuous" vertical="center"/>
    </xf>
    <xf numFmtId="1" fontId="10" fillId="4" borderId="5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164" fontId="2" fillId="0" borderId="8" xfId="0" applyNumberFormat="1" applyFont="1" applyFill="1" applyBorder="1" applyAlignment="1" applyProtection="1">
      <alignment horizontal="left" vertical="center"/>
    </xf>
    <xf numFmtId="164" fontId="2" fillId="0" borderId="9" xfId="0" applyNumberFormat="1" applyFont="1" applyFill="1" applyBorder="1" applyAlignment="1" applyProtection="1">
      <alignment horizontal="left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24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WBSV%20MX%20S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28</v>
          </cell>
          <cell r="I2">
            <v>26</v>
          </cell>
          <cell r="N2">
            <v>22</v>
          </cell>
          <cell r="S2">
            <v>8</v>
          </cell>
          <cell r="X2">
            <v>3</v>
          </cell>
          <cell r="AC2">
            <v>8</v>
          </cell>
          <cell r="AH2">
            <v>17</v>
          </cell>
          <cell r="AM2">
            <v>15</v>
          </cell>
          <cell r="AR2">
            <v>10</v>
          </cell>
          <cell r="AW2">
            <v>24</v>
          </cell>
          <cell r="BB2">
            <v>57</v>
          </cell>
          <cell r="BG2">
            <v>11</v>
          </cell>
          <cell r="BL2">
            <v>0.7142857142857143</v>
          </cell>
          <cell r="BS2">
            <v>1.696969696969697</v>
          </cell>
          <cell r="CC2">
            <v>0.77358490566037741</v>
          </cell>
          <cell r="CK2">
            <v>1</v>
          </cell>
          <cell r="CR2">
            <v>1</v>
          </cell>
          <cell r="CW2">
            <v>205</v>
          </cell>
          <cell r="DB2">
            <v>35.333333333333336</v>
          </cell>
          <cell r="DG2">
            <v>102</v>
          </cell>
          <cell r="DL2">
            <v>70</v>
          </cell>
          <cell r="DQ2">
            <v>79</v>
          </cell>
          <cell r="DV2">
            <v>47</v>
          </cell>
          <cell r="EA2">
            <v>41</v>
          </cell>
          <cell r="EF2">
            <v>7</v>
          </cell>
          <cell r="EL2">
            <v>0.50000000000000011</v>
          </cell>
          <cell r="EQ2">
            <v>0.10714285714285714</v>
          </cell>
          <cell r="EV2">
            <v>1.5</v>
          </cell>
          <cell r="FA2">
            <v>1</v>
          </cell>
          <cell r="FF2">
            <v>0.17499999999999999</v>
          </cell>
          <cell r="FO2">
            <v>2.3478260869565215</v>
          </cell>
          <cell r="GA2">
            <v>7</v>
          </cell>
          <cell r="GF2">
            <v>11</v>
          </cell>
          <cell r="GK2">
            <v>2.3713883016208599</v>
          </cell>
          <cell r="GS2">
            <v>3</v>
          </cell>
          <cell r="GX2">
            <v>2</v>
          </cell>
        </row>
        <row r="3">
          <cell r="D3">
            <v>28</v>
          </cell>
          <cell r="I3">
            <v>21</v>
          </cell>
          <cell r="N3">
            <v>20</v>
          </cell>
          <cell r="S3">
            <v>7</v>
          </cell>
          <cell r="X3">
            <v>3</v>
          </cell>
          <cell r="AC3">
            <v>6</v>
          </cell>
          <cell r="AH3">
            <v>14</v>
          </cell>
          <cell r="AM3">
            <v>13</v>
          </cell>
          <cell r="AR3">
            <v>10</v>
          </cell>
          <cell r="AW3">
            <v>20</v>
          </cell>
          <cell r="BB3">
            <v>52</v>
          </cell>
          <cell r="BG3">
            <v>9</v>
          </cell>
          <cell r="BL3">
            <v>0.6470588235294118</v>
          </cell>
          <cell r="BS3">
            <v>1.5357142857142858</v>
          </cell>
          <cell r="CC3">
            <v>0.7407407407407407</v>
          </cell>
          <cell r="CK3">
            <v>1</v>
          </cell>
          <cell r="CR3">
            <v>1</v>
          </cell>
          <cell r="CW3">
            <v>203</v>
          </cell>
          <cell r="DB3">
            <v>30.666666666666668</v>
          </cell>
          <cell r="DG3">
            <v>73</v>
          </cell>
          <cell r="DL3">
            <v>52</v>
          </cell>
          <cell r="DQ3">
            <v>60</v>
          </cell>
          <cell r="DV3">
            <v>36</v>
          </cell>
          <cell r="EA3">
            <v>28</v>
          </cell>
          <cell r="EF3">
            <v>4</v>
          </cell>
          <cell r="EL3">
            <v>0.81521739130434778</v>
          </cell>
          <cell r="EQ3">
            <v>0.22826086956521738</v>
          </cell>
          <cell r="EV3">
            <v>1.4642857142857142</v>
          </cell>
          <cell r="FA3">
            <v>0</v>
          </cell>
          <cell r="FF3">
            <v>0.22321428571428573</v>
          </cell>
          <cell r="FO3">
            <v>4.5</v>
          </cell>
          <cell r="GA3">
            <v>4</v>
          </cell>
          <cell r="GF3">
            <v>10</v>
          </cell>
          <cell r="GK3">
            <v>2.2579365079365079</v>
          </cell>
          <cell r="GS3">
            <v>3</v>
          </cell>
          <cell r="GX3">
            <v>1</v>
          </cell>
        </row>
        <row r="4">
          <cell r="D4">
            <v>22</v>
          </cell>
          <cell r="I4">
            <v>20</v>
          </cell>
          <cell r="N4">
            <v>20</v>
          </cell>
          <cell r="S4">
            <v>5</v>
          </cell>
          <cell r="X4">
            <v>2</v>
          </cell>
          <cell r="AC4">
            <v>5</v>
          </cell>
          <cell r="AH4">
            <v>11</v>
          </cell>
          <cell r="AM4">
            <v>11</v>
          </cell>
          <cell r="AR4">
            <v>9</v>
          </cell>
          <cell r="AW4">
            <v>16</v>
          </cell>
          <cell r="BB4">
            <v>41</v>
          </cell>
          <cell r="BG4">
            <v>8</v>
          </cell>
          <cell r="BL4">
            <v>0.63157894736842102</v>
          </cell>
          <cell r="BS4">
            <v>1.4782608695652173</v>
          </cell>
          <cell r="CC4">
            <v>0.72222222222222221</v>
          </cell>
          <cell r="CK4">
            <v>1</v>
          </cell>
          <cell r="CR4">
            <v>1</v>
          </cell>
          <cell r="CW4">
            <v>176</v>
          </cell>
          <cell r="DB4">
            <v>28</v>
          </cell>
          <cell r="DG4">
            <v>61</v>
          </cell>
          <cell r="DL4">
            <v>42</v>
          </cell>
          <cell r="DQ4">
            <v>59</v>
          </cell>
          <cell r="DV4">
            <v>28</v>
          </cell>
          <cell r="EA4">
            <v>22</v>
          </cell>
          <cell r="EF4">
            <v>3</v>
          </cell>
          <cell r="EL4">
            <v>0.9285714285714286</v>
          </cell>
          <cell r="EQ4">
            <v>0.46753246753246752</v>
          </cell>
          <cell r="EV4">
            <v>1.0714285714285716</v>
          </cell>
          <cell r="FA4">
            <v>0</v>
          </cell>
          <cell r="FF4">
            <v>0.22608695652173913</v>
          </cell>
          <cell r="FO4">
            <v>5.7857142857142856</v>
          </cell>
          <cell r="GA4">
            <v>3</v>
          </cell>
          <cell r="GF4">
            <v>10</v>
          </cell>
          <cell r="GK4">
            <v>2.1146245059288535</v>
          </cell>
          <cell r="GS4">
            <v>2</v>
          </cell>
          <cell r="GX4">
            <v>1</v>
          </cell>
        </row>
        <row r="5">
          <cell r="D5">
            <v>21</v>
          </cell>
          <cell r="I5">
            <v>17</v>
          </cell>
          <cell r="N5">
            <v>19</v>
          </cell>
          <cell r="S5">
            <v>5</v>
          </cell>
          <cell r="X5">
            <v>2</v>
          </cell>
          <cell r="AC5">
            <v>5</v>
          </cell>
          <cell r="AH5">
            <v>10</v>
          </cell>
          <cell r="AM5">
            <v>9</v>
          </cell>
          <cell r="AR5">
            <v>9</v>
          </cell>
          <cell r="AW5">
            <v>16</v>
          </cell>
          <cell r="BB5">
            <v>40</v>
          </cell>
          <cell r="BG5">
            <v>8</v>
          </cell>
          <cell r="BL5">
            <v>0.60606060606060608</v>
          </cell>
          <cell r="BS5">
            <v>1.36</v>
          </cell>
          <cell r="CC5">
            <v>0.69230769230769229</v>
          </cell>
          <cell r="CK5">
            <v>1</v>
          </cell>
          <cell r="CR5">
            <v>1</v>
          </cell>
          <cell r="CW5">
            <v>148</v>
          </cell>
          <cell r="DB5">
            <v>28</v>
          </cell>
          <cell r="DG5">
            <v>61</v>
          </cell>
          <cell r="DL5">
            <v>41</v>
          </cell>
          <cell r="DQ5">
            <v>50</v>
          </cell>
          <cell r="DV5">
            <v>27</v>
          </cell>
          <cell r="EA5">
            <v>18</v>
          </cell>
          <cell r="EF5">
            <v>3</v>
          </cell>
          <cell r="EL5">
            <v>0.97959183673469374</v>
          </cell>
          <cell r="EQ5">
            <v>0.57446808510638303</v>
          </cell>
          <cell r="EV5">
            <v>0.97959183673469374</v>
          </cell>
          <cell r="FA5">
            <v>0</v>
          </cell>
          <cell r="FF5">
            <v>0.25925925925925924</v>
          </cell>
          <cell r="FO5">
            <v>6.0612244897959178</v>
          </cell>
          <cell r="GA5">
            <v>3</v>
          </cell>
          <cell r="GF5">
            <v>7</v>
          </cell>
          <cell r="GK5">
            <v>1.9525925925925927</v>
          </cell>
          <cell r="GS5">
            <v>2</v>
          </cell>
          <cell r="GX5">
            <v>1</v>
          </cell>
        </row>
        <row r="6">
          <cell r="D6">
            <v>19</v>
          </cell>
          <cell r="I6">
            <v>17</v>
          </cell>
          <cell r="N6">
            <v>17</v>
          </cell>
          <cell r="S6">
            <v>4</v>
          </cell>
          <cell r="X6">
            <v>2</v>
          </cell>
          <cell r="AC6">
            <v>4</v>
          </cell>
          <cell r="AH6">
            <v>10</v>
          </cell>
          <cell r="AM6">
            <v>9</v>
          </cell>
          <cell r="AR6">
            <v>8</v>
          </cell>
          <cell r="AW6">
            <v>14</v>
          </cell>
          <cell r="BB6">
            <v>38</v>
          </cell>
          <cell r="BG6">
            <v>7</v>
          </cell>
          <cell r="BL6">
            <v>0.6</v>
          </cell>
          <cell r="BS6">
            <v>1.25</v>
          </cell>
          <cell r="CC6">
            <v>0.68</v>
          </cell>
          <cell r="CK6">
            <v>1</v>
          </cell>
          <cell r="CR6">
            <v>1</v>
          </cell>
          <cell r="CW6">
            <v>145</v>
          </cell>
          <cell r="DB6">
            <v>25.666666666666668</v>
          </cell>
          <cell r="DG6">
            <v>58</v>
          </cell>
          <cell r="DL6">
            <v>30</v>
          </cell>
          <cell r="DQ6">
            <v>49</v>
          </cell>
          <cell r="DV6">
            <v>26</v>
          </cell>
          <cell r="EA6">
            <v>18</v>
          </cell>
          <cell r="EF6">
            <v>2</v>
          </cell>
          <cell r="EL6">
            <v>1.1875</v>
          </cell>
          <cell r="EQ6">
            <v>0.6428571428571429</v>
          </cell>
          <cell r="EV6">
            <v>0.9</v>
          </cell>
          <cell r="FA6">
            <v>0</v>
          </cell>
          <cell r="FF6">
            <v>0.26229508196721313</v>
          </cell>
          <cell r="FO6">
            <v>6.1071428571428568</v>
          </cell>
          <cell r="GA6">
            <v>3</v>
          </cell>
          <cell r="GF6">
            <v>6</v>
          </cell>
          <cell r="GK6">
            <v>1.9423076923076923</v>
          </cell>
          <cell r="GS6">
            <v>2</v>
          </cell>
          <cell r="GX6">
            <v>1</v>
          </cell>
        </row>
        <row r="7">
          <cell r="D7">
            <v>17</v>
          </cell>
          <cell r="I7">
            <v>14</v>
          </cell>
          <cell r="N7">
            <v>16</v>
          </cell>
          <cell r="S7">
            <v>4</v>
          </cell>
          <cell r="X7">
            <v>2</v>
          </cell>
          <cell r="AC7">
            <v>3</v>
          </cell>
          <cell r="AH7">
            <v>10</v>
          </cell>
          <cell r="AM7">
            <v>8</v>
          </cell>
          <cell r="AR7">
            <v>7</v>
          </cell>
          <cell r="AW7">
            <v>14</v>
          </cell>
          <cell r="BB7">
            <v>34</v>
          </cell>
          <cell r="BG7">
            <v>7</v>
          </cell>
          <cell r="BL7">
            <v>0.56666666666666665</v>
          </cell>
          <cell r="BS7">
            <v>1.0416666666666667</v>
          </cell>
          <cell r="CC7">
            <v>0.67647058823529416</v>
          </cell>
          <cell r="CK7">
            <v>1</v>
          </cell>
          <cell r="CR7">
            <v>1</v>
          </cell>
          <cell r="CW7">
            <v>136</v>
          </cell>
          <cell r="DB7">
            <v>23.999999999999996</v>
          </cell>
          <cell r="DG7">
            <v>36</v>
          </cell>
          <cell r="DL7">
            <v>28</v>
          </cell>
          <cell r="DQ7">
            <v>39</v>
          </cell>
          <cell r="DV7">
            <v>25</v>
          </cell>
          <cell r="EA7">
            <v>16</v>
          </cell>
          <cell r="EF7">
            <v>2</v>
          </cell>
          <cell r="EL7">
            <v>1.4</v>
          </cell>
          <cell r="EQ7">
            <v>0.76415094339622636</v>
          </cell>
          <cell r="EV7">
            <v>0.79245283018867918</v>
          </cell>
          <cell r="FA7">
            <v>0</v>
          </cell>
          <cell r="FF7">
            <v>0.27941176470588236</v>
          </cell>
          <cell r="FO7">
            <v>7.0714285714285721</v>
          </cell>
          <cell r="GA7">
            <v>2</v>
          </cell>
          <cell r="GF7">
            <v>6</v>
          </cell>
          <cell r="GK7">
            <v>1.8029966703662597</v>
          </cell>
          <cell r="GS7">
            <v>2</v>
          </cell>
          <cell r="GX7">
            <v>1</v>
          </cell>
        </row>
        <row r="8">
          <cell r="D8">
            <v>17</v>
          </cell>
          <cell r="I8">
            <v>12</v>
          </cell>
          <cell r="N8">
            <v>15</v>
          </cell>
          <cell r="S8">
            <v>4</v>
          </cell>
          <cell r="X8">
            <v>2</v>
          </cell>
          <cell r="AC8">
            <v>2</v>
          </cell>
          <cell r="AH8">
            <v>10</v>
          </cell>
          <cell r="AM8">
            <v>8</v>
          </cell>
          <cell r="AR8">
            <v>7</v>
          </cell>
          <cell r="AW8">
            <v>13</v>
          </cell>
          <cell r="BB8">
            <v>33</v>
          </cell>
          <cell r="BG8">
            <v>7</v>
          </cell>
          <cell r="BL8">
            <v>0.5625</v>
          </cell>
          <cell r="BS8">
            <v>1.0294117647058822</v>
          </cell>
          <cell r="CC8">
            <v>0.67441860465116277</v>
          </cell>
          <cell r="CK8">
            <v>1</v>
          </cell>
          <cell r="CR8">
            <v>1</v>
          </cell>
          <cell r="CW8">
            <v>122</v>
          </cell>
          <cell r="DB8">
            <v>23.333333333333336</v>
          </cell>
          <cell r="DG8">
            <v>36</v>
          </cell>
          <cell r="DL8">
            <v>28</v>
          </cell>
          <cell r="DQ8">
            <v>36</v>
          </cell>
          <cell r="DV8">
            <v>25</v>
          </cell>
          <cell r="EA8">
            <v>15</v>
          </cell>
          <cell r="EF8">
            <v>2</v>
          </cell>
          <cell r="EL8">
            <v>1.5957446808510638</v>
          </cell>
          <cell r="EQ8">
            <v>0.77419354838709686</v>
          </cell>
          <cell r="EV8">
            <v>0.77142857142857135</v>
          </cell>
          <cell r="FA8">
            <v>0</v>
          </cell>
          <cell r="FF8">
            <v>0.31645569620253167</v>
          </cell>
          <cell r="FO8">
            <v>7.4680851063829792</v>
          </cell>
          <cell r="GA8">
            <v>2</v>
          </cell>
          <cell r="GF8">
            <v>5</v>
          </cell>
          <cell r="GK8">
            <v>1.7407407407407407</v>
          </cell>
          <cell r="GS8">
            <v>2</v>
          </cell>
          <cell r="GX8">
            <v>1</v>
          </cell>
        </row>
        <row r="9">
          <cell r="D9">
            <v>17</v>
          </cell>
          <cell r="I9">
            <v>12</v>
          </cell>
          <cell r="N9">
            <v>14</v>
          </cell>
          <cell r="S9">
            <v>4</v>
          </cell>
          <cell r="X9">
            <v>2</v>
          </cell>
          <cell r="AC9">
            <v>2</v>
          </cell>
          <cell r="AH9">
            <v>9</v>
          </cell>
          <cell r="AM9">
            <v>7</v>
          </cell>
          <cell r="AR9">
            <v>7</v>
          </cell>
          <cell r="AW9">
            <v>12</v>
          </cell>
          <cell r="BB9">
            <v>33</v>
          </cell>
          <cell r="BG9">
            <v>7</v>
          </cell>
          <cell r="BL9">
            <v>0.56000000000000005</v>
          </cell>
          <cell r="BS9">
            <v>1</v>
          </cell>
          <cell r="CC9">
            <v>0.66666666666666663</v>
          </cell>
          <cell r="CK9">
            <v>1</v>
          </cell>
          <cell r="CR9">
            <v>1</v>
          </cell>
          <cell r="CW9">
            <v>120</v>
          </cell>
          <cell r="DB9">
            <v>20.666666666666664</v>
          </cell>
          <cell r="DG9">
            <v>34</v>
          </cell>
          <cell r="DL9">
            <v>21</v>
          </cell>
          <cell r="DQ9">
            <v>35</v>
          </cell>
          <cell r="DV9">
            <v>20</v>
          </cell>
          <cell r="EA9">
            <v>13</v>
          </cell>
          <cell r="EF9">
            <v>2</v>
          </cell>
          <cell r="EL9">
            <v>1.6981132075471697</v>
          </cell>
          <cell r="EQ9">
            <v>0.8</v>
          </cell>
          <cell r="EV9">
            <v>0.76595744680851063</v>
          </cell>
          <cell r="FA9">
            <v>0</v>
          </cell>
          <cell r="FF9">
            <v>0.35</v>
          </cell>
          <cell r="FO9">
            <v>9.1451612903225818</v>
          </cell>
          <cell r="GA9">
            <v>2</v>
          </cell>
          <cell r="GF9">
            <v>2</v>
          </cell>
          <cell r="GK9">
            <v>1.5972222222222223</v>
          </cell>
          <cell r="GS9">
            <v>2</v>
          </cell>
          <cell r="GX9">
            <v>1</v>
          </cell>
        </row>
        <row r="10">
          <cell r="D10">
            <v>17</v>
          </cell>
          <cell r="I10">
            <v>12</v>
          </cell>
          <cell r="N10">
            <v>14</v>
          </cell>
          <cell r="S10">
            <v>3</v>
          </cell>
          <cell r="X10">
            <v>2</v>
          </cell>
          <cell r="AC10">
            <v>2</v>
          </cell>
          <cell r="AH10">
            <v>9</v>
          </cell>
          <cell r="AM10">
            <v>6</v>
          </cell>
          <cell r="AR10">
            <v>6</v>
          </cell>
          <cell r="AW10">
            <v>12</v>
          </cell>
          <cell r="BB10">
            <v>32</v>
          </cell>
          <cell r="BG10">
            <v>6</v>
          </cell>
          <cell r="BL10">
            <v>0.54285714285714282</v>
          </cell>
          <cell r="BS10">
            <v>0.92</v>
          </cell>
          <cell r="CC10">
            <v>0.63888888888888884</v>
          </cell>
          <cell r="CK10">
            <v>1</v>
          </cell>
          <cell r="CR10">
            <v>1</v>
          </cell>
          <cell r="CW10">
            <v>119</v>
          </cell>
          <cell r="DB10">
            <v>16.333333333333336</v>
          </cell>
          <cell r="DG10">
            <v>33</v>
          </cell>
          <cell r="DL10">
            <v>21</v>
          </cell>
          <cell r="DQ10">
            <v>27</v>
          </cell>
          <cell r="DV10">
            <v>18</v>
          </cell>
          <cell r="EA10">
            <v>12</v>
          </cell>
          <cell r="EF10">
            <v>2</v>
          </cell>
          <cell r="EL10">
            <v>1.741935483870968</v>
          </cell>
          <cell r="EQ10">
            <v>0.97959183673469374</v>
          </cell>
          <cell r="EV10">
            <v>0.75000000000000011</v>
          </cell>
          <cell r="FA10">
            <v>0</v>
          </cell>
          <cell r="FF10">
            <v>0.35087719298245612</v>
          </cell>
          <cell r="FO10">
            <v>9.8181818181818183</v>
          </cell>
          <cell r="GA10">
            <v>2</v>
          </cell>
          <cell r="GF10">
            <v>2</v>
          </cell>
          <cell r="GK10">
            <v>1.5087719298245612</v>
          </cell>
          <cell r="GS10">
            <v>2</v>
          </cell>
          <cell r="GX10">
            <v>1</v>
          </cell>
        </row>
        <row r="11">
          <cell r="D11">
            <v>16</v>
          </cell>
          <cell r="I11">
            <v>11</v>
          </cell>
          <cell r="N11">
            <v>14</v>
          </cell>
          <cell r="S11">
            <v>3</v>
          </cell>
          <cell r="X11">
            <v>2</v>
          </cell>
          <cell r="AC11">
            <v>2</v>
          </cell>
          <cell r="AH11">
            <v>9</v>
          </cell>
          <cell r="AM11">
            <v>6</v>
          </cell>
          <cell r="AR11">
            <v>6</v>
          </cell>
          <cell r="AW11">
            <v>12</v>
          </cell>
          <cell r="BB11">
            <v>31</v>
          </cell>
          <cell r="BG11">
            <v>6</v>
          </cell>
          <cell r="BL11">
            <v>0.52631578947368418</v>
          </cell>
          <cell r="BS11">
            <v>0.84210526315789469</v>
          </cell>
          <cell r="CC11">
            <v>0.63636363636363635</v>
          </cell>
          <cell r="CK11">
            <v>1</v>
          </cell>
          <cell r="CR11">
            <v>1</v>
          </cell>
          <cell r="CW11">
            <v>97</v>
          </cell>
          <cell r="DB11">
            <v>16</v>
          </cell>
          <cell r="DG11">
            <v>33</v>
          </cell>
          <cell r="DL11">
            <v>20</v>
          </cell>
          <cell r="DQ11">
            <v>26</v>
          </cell>
          <cell r="DV11">
            <v>16</v>
          </cell>
          <cell r="EA11">
            <v>12</v>
          </cell>
          <cell r="EF11">
            <v>1</v>
          </cell>
          <cell r="EL11">
            <v>1.75</v>
          </cell>
          <cell r="EQ11">
            <v>1.1818181818181819</v>
          </cell>
          <cell r="EV11">
            <v>0.71739130434782605</v>
          </cell>
          <cell r="FA11">
            <v>0</v>
          </cell>
          <cell r="FF11">
            <v>0.36734693877551022</v>
          </cell>
          <cell r="FO11">
            <v>10.69811320754717</v>
          </cell>
          <cell r="GA11">
            <v>2</v>
          </cell>
          <cell r="GF11">
            <v>2</v>
          </cell>
          <cell r="GK11">
            <v>1.4300000000000002</v>
          </cell>
          <cell r="GS11">
            <v>1</v>
          </cell>
          <cell r="GX11">
            <v>1</v>
          </cell>
        </row>
        <row r="12">
          <cell r="D12">
            <v>14</v>
          </cell>
          <cell r="I12">
            <v>11</v>
          </cell>
          <cell r="N12">
            <v>13</v>
          </cell>
          <cell r="S12">
            <v>3</v>
          </cell>
          <cell r="X12">
            <v>2</v>
          </cell>
          <cell r="AC12">
            <v>2</v>
          </cell>
          <cell r="AH12">
            <v>9</v>
          </cell>
          <cell r="AM12">
            <v>6</v>
          </cell>
          <cell r="AR12">
            <v>6</v>
          </cell>
          <cell r="AW12">
            <v>11</v>
          </cell>
          <cell r="BB12">
            <v>29</v>
          </cell>
          <cell r="BG12">
            <v>5</v>
          </cell>
          <cell r="BL12">
            <v>0.52173913043478259</v>
          </cell>
          <cell r="BS12">
            <v>0.81481481481481477</v>
          </cell>
          <cell r="CC12">
            <v>0.625</v>
          </cell>
          <cell r="CK12">
            <v>1</v>
          </cell>
          <cell r="CR12">
            <v>1</v>
          </cell>
          <cell r="CW12">
            <v>91</v>
          </cell>
          <cell r="DB12">
            <v>15.666666666666666</v>
          </cell>
          <cell r="DG12">
            <v>29</v>
          </cell>
          <cell r="DL12">
            <v>19</v>
          </cell>
          <cell r="DQ12">
            <v>25</v>
          </cell>
          <cell r="DV12">
            <v>16</v>
          </cell>
          <cell r="EA12">
            <v>10</v>
          </cell>
          <cell r="EF12">
            <v>1</v>
          </cell>
          <cell r="EL12">
            <v>1.8461538461538463</v>
          </cell>
          <cell r="EQ12">
            <v>1.2</v>
          </cell>
          <cell r="EV12">
            <v>0.48387096774193555</v>
          </cell>
          <cell r="FA12">
            <v>0</v>
          </cell>
          <cell r="FF12">
            <v>0.37209302325581395</v>
          </cell>
          <cell r="FO12">
            <v>11.8125</v>
          </cell>
          <cell r="GA12">
            <v>2</v>
          </cell>
          <cell r="GF12">
            <v>2</v>
          </cell>
          <cell r="GK12">
            <v>1.42</v>
          </cell>
          <cell r="GS12">
            <v>1</v>
          </cell>
          <cell r="GX12">
            <v>1</v>
          </cell>
        </row>
        <row r="13">
          <cell r="D13">
            <v>14</v>
          </cell>
          <cell r="I13">
            <v>11</v>
          </cell>
          <cell r="N13">
            <v>13</v>
          </cell>
          <cell r="S13">
            <v>3</v>
          </cell>
          <cell r="X13">
            <v>1</v>
          </cell>
          <cell r="AC13">
            <v>2</v>
          </cell>
          <cell r="AH13">
            <v>8</v>
          </cell>
          <cell r="AM13">
            <v>6</v>
          </cell>
          <cell r="AR13">
            <v>6</v>
          </cell>
          <cell r="AW13">
            <v>11</v>
          </cell>
          <cell r="BB13">
            <v>21</v>
          </cell>
          <cell r="BG13">
            <v>5</v>
          </cell>
          <cell r="BL13">
            <v>0.52</v>
          </cell>
          <cell r="BS13">
            <v>0.8</v>
          </cell>
          <cell r="CC13">
            <v>0.61538461538461542</v>
          </cell>
          <cell r="CK13">
            <v>1</v>
          </cell>
          <cell r="CR13">
            <v>1</v>
          </cell>
          <cell r="CW13">
            <v>90</v>
          </cell>
          <cell r="DB13">
            <v>14</v>
          </cell>
          <cell r="DG13">
            <v>27</v>
          </cell>
          <cell r="DL13">
            <v>18</v>
          </cell>
          <cell r="DQ13">
            <v>25</v>
          </cell>
          <cell r="DV13">
            <v>16</v>
          </cell>
          <cell r="EA13">
            <v>9</v>
          </cell>
          <cell r="EF13">
            <v>1</v>
          </cell>
          <cell r="EL13">
            <v>2.0833333333333335</v>
          </cell>
          <cell r="EQ13">
            <v>1.625</v>
          </cell>
          <cell r="EV13">
            <v>0.42857142857142855</v>
          </cell>
          <cell r="FA13">
            <v>0</v>
          </cell>
          <cell r="FF13">
            <v>0.39370078740157483</v>
          </cell>
          <cell r="FO13">
            <v>16.363636363636363</v>
          </cell>
          <cell r="GA13">
            <v>2</v>
          </cell>
          <cell r="GF13">
            <v>2</v>
          </cell>
          <cell r="GK13">
            <v>1.385</v>
          </cell>
          <cell r="GS13">
            <v>1</v>
          </cell>
          <cell r="GX13">
            <v>1</v>
          </cell>
        </row>
        <row r="14">
          <cell r="D14">
            <v>14</v>
          </cell>
          <cell r="I14">
            <v>10</v>
          </cell>
          <cell r="N14">
            <v>12</v>
          </cell>
          <cell r="S14">
            <v>3</v>
          </cell>
          <cell r="X14">
            <v>1</v>
          </cell>
          <cell r="AC14">
            <v>1</v>
          </cell>
          <cell r="AH14">
            <v>8</v>
          </cell>
          <cell r="AM14">
            <v>5</v>
          </cell>
          <cell r="AR14">
            <v>6</v>
          </cell>
          <cell r="AW14">
            <v>10</v>
          </cell>
          <cell r="BB14">
            <v>19</v>
          </cell>
          <cell r="BG14">
            <v>5</v>
          </cell>
          <cell r="BL14">
            <v>0.5</v>
          </cell>
          <cell r="BS14">
            <v>0.76</v>
          </cell>
          <cell r="CC14">
            <v>0.59259259259259256</v>
          </cell>
          <cell r="CK14">
            <v>1</v>
          </cell>
          <cell r="CR14">
            <v>1</v>
          </cell>
          <cell r="CW14">
            <v>82</v>
          </cell>
          <cell r="DB14">
            <v>13.999999999999998</v>
          </cell>
          <cell r="DG14">
            <v>26</v>
          </cell>
          <cell r="DL14">
            <v>17</v>
          </cell>
          <cell r="DQ14">
            <v>25</v>
          </cell>
          <cell r="DV14">
            <v>13</v>
          </cell>
          <cell r="EA14">
            <v>9</v>
          </cell>
          <cell r="EF14">
            <v>1</v>
          </cell>
          <cell r="EL14">
            <v>2.2727272727272729</v>
          </cell>
          <cell r="EQ14">
            <v>1.785714285714286</v>
          </cell>
          <cell r="EV14">
            <v>0.35714285714285715</v>
          </cell>
          <cell r="FA14">
            <v>0</v>
          </cell>
          <cell r="FF14">
            <v>0.41538461538461541</v>
          </cell>
          <cell r="FO14">
            <v>17.653846153846153</v>
          </cell>
          <cell r="GA14">
            <v>2</v>
          </cell>
          <cell r="GF14">
            <v>2</v>
          </cell>
          <cell r="GK14">
            <v>1.3722222222222222</v>
          </cell>
          <cell r="GS14">
            <v>1</v>
          </cell>
          <cell r="GX14">
            <v>1</v>
          </cell>
        </row>
        <row r="15">
          <cell r="D15">
            <v>13</v>
          </cell>
          <cell r="I15">
            <v>9</v>
          </cell>
          <cell r="N15">
            <v>12</v>
          </cell>
          <cell r="S15">
            <v>3</v>
          </cell>
          <cell r="X15">
            <v>1</v>
          </cell>
          <cell r="AC15">
            <v>1</v>
          </cell>
          <cell r="AH15">
            <v>8</v>
          </cell>
          <cell r="AM15">
            <v>5</v>
          </cell>
          <cell r="AR15">
            <v>6</v>
          </cell>
          <cell r="AW15">
            <v>10</v>
          </cell>
          <cell r="BB15">
            <v>19</v>
          </cell>
          <cell r="BG15">
            <v>4</v>
          </cell>
          <cell r="BL15">
            <v>0.48148148148148145</v>
          </cell>
          <cell r="BS15">
            <v>0.75</v>
          </cell>
          <cell r="CC15">
            <v>0.55555555555555558</v>
          </cell>
          <cell r="CK15">
            <v>1</v>
          </cell>
          <cell r="CR15">
            <v>1</v>
          </cell>
          <cell r="CW15">
            <v>80</v>
          </cell>
          <cell r="DB15">
            <v>11</v>
          </cell>
          <cell r="DG15">
            <v>24</v>
          </cell>
          <cell r="DL15">
            <v>17</v>
          </cell>
          <cell r="DQ15">
            <v>22</v>
          </cell>
          <cell r="DV15">
            <v>12</v>
          </cell>
          <cell r="EA15">
            <v>6</v>
          </cell>
          <cell r="EF15">
            <v>1</v>
          </cell>
          <cell r="EL15">
            <v>2.2987012987012987</v>
          </cell>
          <cell r="EQ15">
            <v>1.8181818181818181</v>
          </cell>
          <cell r="EV15">
            <v>0.35064935064935066</v>
          </cell>
          <cell r="FA15">
            <v>0</v>
          </cell>
          <cell r="FF15">
            <v>0.43103448275862066</v>
          </cell>
          <cell r="FO15">
            <v>19.500000000000004</v>
          </cell>
          <cell r="GA15">
            <v>2</v>
          </cell>
          <cell r="GF15">
            <v>1</v>
          </cell>
          <cell r="GK15">
            <v>1.3481481481481481</v>
          </cell>
          <cell r="GS15">
            <v>1</v>
          </cell>
          <cell r="GX15">
            <v>1</v>
          </cell>
        </row>
        <row r="16">
          <cell r="D16">
            <v>13</v>
          </cell>
          <cell r="I16">
            <v>9</v>
          </cell>
          <cell r="N16">
            <v>12</v>
          </cell>
          <cell r="S16">
            <v>3</v>
          </cell>
          <cell r="X16">
            <v>1</v>
          </cell>
          <cell r="AC16">
            <v>1</v>
          </cell>
          <cell r="AH16">
            <v>7</v>
          </cell>
          <cell r="AM16">
            <v>5</v>
          </cell>
          <cell r="AR16">
            <v>5</v>
          </cell>
          <cell r="AW16">
            <v>10</v>
          </cell>
          <cell r="BB16">
            <v>18</v>
          </cell>
          <cell r="BG16">
            <v>4</v>
          </cell>
          <cell r="BL16">
            <v>0.48</v>
          </cell>
          <cell r="BS16">
            <v>0.74193548387096775</v>
          </cell>
          <cell r="CC16">
            <v>0.54285714285714282</v>
          </cell>
          <cell r="CK16">
            <v>1</v>
          </cell>
          <cell r="CR16">
            <v>1</v>
          </cell>
          <cell r="CW16">
            <v>79</v>
          </cell>
          <cell r="DB16">
            <v>11</v>
          </cell>
          <cell r="DG16">
            <v>21</v>
          </cell>
          <cell r="DL16">
            <v>13</v>
          </cell>
          <cell r="DQ16">
            <v>19</v>
          </cell>
          <cell r="DV16">
            <v>9</v>
          </cell>
          <cell r="EA16">
            <v>5</v>
          </cell>
          <cell r="EF16">
            <v>1</v>
          </cell>
          <cell r="EL16">
            <v>2.4545454545454546</v>
          </cell>
          <cell r="EQ16">
            <v>1.8461538461538463</v>
          </cell>
          <cell r="EV16">
            <v>0.1875</v>
          </cell>
          <cell r="FA16">
            <v>0</v>
          </cell>
          <cell r="FF16">
            <v>0.43703703703703706</v>
          </cell>
          <cell r="FO16">
            <v>22.90909090909091</v>
          </cell>
          <cell r="GA16">
            <v>1</v>
          </cell>
          <cell r="GF16">
            <v>1</v>
          </cell>
          <cell r="GK16">
            <v>1.342857142857143</v>
          </cell>
          <cell r="GS16">
            <v>1</v>
          </cell>
          <cell r="GX16">
            <v>0</v>
          </cell>
        </row>
        <row r="17">
          <cell r="D17">
            <v>13</v>
          </cell>
          <cell r="I17">
            <v>9</v>
          </cell>
          <cell r="N17">
            <v>12</v>
          </cell>
          <cell r="S17">
            <v>3</v>
          </cell>
          <cell r="X17">
            <v>1</v>
          </cell>
          <cell r="AC17">
            <v>1</v>
          </cell>
          <cell r="AH17">
            <v>7</v>
          </cell>
          <cell r="AM17">
            <v>5</v>
          </cell>
          <cell r="AR17">
            <v>5</v>
          </cell>
          <cell r="AW17">
            <v>9</v>
          </cell>
          <cell r="BB17">
            <v>18</v>
          </cell>
          <cell r="BG17">
            <v>4</v>
          </cell>
          <cell r="BL17">
            <v>0.44</v>
          </cell>
          <cell r="BS17">
            <v>0.73333333333333328</v>
          </cell>
          <cell r="CC17">
            <v>0.53333333333333333</v>
          </cell>
          <cell r="CK17">
            <v>1</v>
          </cell>
          <cell r="CR17">
            <v>1</v>
          </cell>
          <cell r="CW17">
            <v>79</v>
          </cell>
          <cell r="DB17">
            <v>10</v>
          </cell>
          <cell r="DG17">
            <v>21</v>
          </cell>
          <cell r="DL17">
            <v>13</v>
          </cell>
          <cell r="DQ17">
            <v>16</v>
          </cell>
          <cell r="DV17">
            <v>9</v>
          </cell>
          <cell r="EA17">
            <v>3</v>
          </cell>
          <cell r="EF17">
            <v>1</v>
          </cell>
          <cell r="EL17">
            <v>2.7857142857142856</v>
          </cell>
          <cell r="EQ17">
            <v>1.9583333333333337</v>
          </cell>
          <cell r="EV17">
            <v>0.18181818181818182</v>
          </cell>
          <cell r="FA17">
            <v>0</v>
          </cell>
          <cell r="FF17">
            <v>0.48170731707317072</v>
          </cell>
          <cell r="FO17">
            <v>26.357142857142858</v>
          </cell>
          <cell r="GA17">
            <v>1</v>
          </cell>
          <cell r="GF17">
            <v>1</v>
          </cell>
          <cell r="GK17">
            <v>1.3353846153846154</v>
          </cell>
          <cell r="GS17">
            <v>1</v>
          </cell>
          <cell r="GX17">
            <v>0</v>
          </cell>
        </row>
        <row r="18">
          <cell r="D18">
            <v>13</v>
          </cell>
          <cell r="I18">
            <v>9</v>
          </cell>
          <cell r="N18">
            <v>12</v>
          </cell>
          <cell r="S18">
            <v>2</v>
          </cell>
          <cell r="X18">
            <v>1</v>
          </cell>
          <cell r="AC18">
            <v>1</v>
          </cell>
          <cell r="AH18">
            <v>7</v>
          </cell>
          <cell r="AM18">
            <v>4</v>
          </cell>
          <cell r="AR18">
            <v>5</v>
          </cell>
          <cell r="AW18">
            <v>9</v>
          </cell>
          <cell r="BB18">
            <v>18</v>
          </cell>
          <cell r="BG18">
            <v>4</v>
          </cell>
          <cell r="BL18">
            <v>0.42424242424242425</v>
          </cell>
          <cell r="BS18">
            <v>0.72</v>
          </cell>
          <cell r="CC18">
            <v>0.52083333333333337</v>
          </cell>
          <cell r="CK18">
            <v>1</v>
          </cell>
          <cell r="CR18">
            <v>1</v>
          </cell>
          <cell r="CW18">
            <v>65</v>
          </cell>
          <cell r="DB18">
            <v>8.6666666666666661</v>
          </cell>
          <cell r="DG18">
            <v>19</v>
          </cell>
          <cell r="DL18">
            <v>11</v>
          </cell>
          <cell r="DQ18">
            <v>16</v>
          </cell>
          <cell r="DV18">
            <v>8</v>
          </cell>
          <cell r="EA18">
            <v>3</v>
          </cell>
          <cell r="EF18">
            <v>0</v>
          </cell>
          <cell r="EL18">
            <v>3.3857142857142852</v>
          </cell>
          <cell r="EQ18">
            <v>2.5714285714285716</v>
          </cell>
          <cell r="EV18">
            <v>9.0909090909090912E-2</v>
          </cell>
          <cell r="FA18">
            <v>0</v>
          </cell>
          <cell r="FF18">
            <v>0.49367088607594939</v>
          </cell>
          <cell r="FO18">
            <v>26.999999999999996</v>
          </cell>
          <cell r="GA18">
            <v>1</v>
          </cell>
          <cell r="GF18">
            <v>1</v>
          </cell>
          <cell r="GK18">
            <v>1.1723076923076923</v>
          </cell>
          <cell r="GS18">
            <v>1</v>
          </cell>
          <cell r="GX18">
            <v>0</v>
          </cell>
        </row>
        <row r="19">
          <cell r="D19">
            <v>13</v>
          </cell>
          <cell r="I19">
            <v>8</v>
          </cell>
          <cell r="N19">
            <v>12</v>
          </cell>
          <cell r="S19">
            <v>2</v>
          </cell>
          <cell r="X19">
            <v>1</v>
          </cell>
          <cell r="AC19">
            <v>1</v>
          </cell>
          <cell r="AH19">
            <v>7</v>
          </cell>
          <cell r="AM19">
            <v>4</v>
          </cell>
          <cell r="AR19">
            <v>5</v>
          </cell>
          <cell r="AW19">
            <v>9</v>
          </cell>
          <cell r="BB19">
            <v>16</v>
          </cell>
          <cell r="BG19">
            <v>4</v>
          </cell>
          <cell r="BL19">
            <v>0.42105263157894735</v>
          </cell>
          <cell r="BS19">
            <v>0.69230769230769229</v>
          </cell>
          <cell r="CC19">
            <v>0.52</v>
          </cell>
          <cell r="CK19">
            <v>1</v>
          </cell>
          <cell r="CR19">
            <v>1</v>
          </cell>
          <cell r="CW19">
            <v>64</v>
          </cell>
          <cell r="DB19">
            <v>7.6666666666666661</v>
          </cell>
          <cell r="DG19">
            <v>17</v>
          </cell>
          <cell r="DL19">
            <v>11</v>
          </cell>
          <cell r="DQ19">
            <v>16</v>
          </cell>
          <cell r="DV19">
            <v>8</v>
          </cell>
          <cell r="EA19">
            <v>2</v>
          </cell>
          <cell r="EF19">
            <v>0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1</v>
          </cell>
          <cell r="GF19">
            <v>0</v>
          </cell>
          <cell r="GK19">
            <v>1.1422413793103448</v>
          </cell>
          <cell r="GS19">
            <v>1</v>
          </cell>
          <cell r="GX19">
            <v>0</v>
          </cell>
        </row>
        <row r="20">
          <cell r="D20">
            <v>13</v>
          </cell>
          <cell r="I20">
            <v>8</v>
          </cell>
          <cell r="N20">
            <v>11</v>
          </cell>
          <cell r="S20">
            <v>2</v>
          </cell>
          <cell r="X20">
            <v>1</v>
          </cell>
          <cell r="AC20">
            <v>1</v>
          </cell>
          <cell r="AH20">
            <v>6</v>
          </cell>
          <cell r="AM20">
            <v>4</v>
          </cell>
          <cell r="AR20">
            <v>4</v>
          </cell>
          <cell r="AW20">
            <v>9</v>
          </cell>
          <cell r="BB20">
            <v>16</v>
          </cell>
          <cell r="BG20">
            <v>4</v>
          </cell>
          <cell r="BL20">
            <v>0.41666666666666669</v>
          </cell>
          <cell r="BS20">
            <v>0.625</v>
          </cell>
          <cell r="CC20">
            <v>0.51724137931034486</v>
          </cell>
          <cell r="CK20">
            <v>1</v>
          </cell>
          <cell r="CR20">
            <v>1</v>
          </cell>
          <cell r="CW20">
            <v>61</v>
          </cell>
          <cell r="DB20">
            <v>7</v>
          </cell>
          <cell r="DG20">
            <v>15</v>
          </cell>
          <cell r="DL20">
            <v>10</v>
          </cell>
          <cell r="DQ20">
            <v>15</v>
          </cell>
          <cell r="DV20">
            <v>8</v>
          </cell>
          <cell r="EA20">
            <v>2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1</v>
          </cell>
          <cell r="GF20">
            <v>0</v>
          </cell>
          <cell r="GK20">
            <v>1.1242884250474383</v>
          </cell>
          <cell r="GS20">
            <v>1</v>
          </cell>
          <cell r="GX20">
            <v>0</v>
          </cell>
        </row>
        <row r="21">
          <cell r="D21">
            <v>13</v>
          </cell>
          <cell r="I21">
            <v>8</v>
          </cell>
          <cell r="N21">
            <v>11</v>
          </cell>
          <cell r="S21">
            <v>2</v>
          </cell>
          <cell r="X21">
            <v>1</v>
          </cell>
          <cell r="AC21">
            <v>1</v>
          </cell>
          <cell r="AH21">
            <v>6</v>
          </cell>
          <cell r="AM21">
            <v>4</v>
          </cell>
          <cell r="AR21">
            <v>4</v>
          </cell>
          <cell r="AW21">
            <v>9</v>
          </cell>
          <cell r="BB21">
            <v>16</v>
          </cell>
          <cell r="BG21">
            <v>4</v>
          </cell>
          <cell r="BL21">
            <v>0.41025641025641024</v>
          </cell>
          <cell r="BS21">
            <v>0.59090909090909094</v>
          </cell>
          <cell r="CC21">
            <v>0.51219512195121952</v>
          </cell>
          <cell r="CK21">
            <v>1</v>
          </cell>
          <cell r="CR21">
            <v>1</v>
          </cell>
          <cell r="CW21">
            <v>40</v>
          </cell>
          <cell r="DB21">
            <v>6</v>
          </cell>
          <cell r="DG21">
            <v>13</v>
          </cell>
          <cell r="DL21">
            <v>8</v>
          </cell>
          <cell r="DQ21">
            <v>14</v>
          </cell>
          <cell r="DV21">
            <v>7</v>
          </cell>
          <cell r="EA21">
            <v>1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1</v>
          </cell>
          <cell r="GF21">
            <v>0</v>
          </cell>
          <cell r="GK21">
            <v>1.0975232198142415</v>
          </cell>
          <cell r="GS21">
            <v>1</v>
          </cell>
          <cell r="GX21">
            <v>0</v>
          </cell>
        </row>
        <row r="22">
          <cell r="D22">
            <v>13</v>
          </cell>
          <cell r="I22">
            <v>8</v>
          </cell>
          <cell r="N22">
            <v>11</v>
          </cell>
          <cell r="S22">
            <v>1</v>
          </cell>
          <cell r="X22">
            <v>1</v>
          </cell>
          <cell r="AC22">
            <v>1</v>
          </cell>
          <cell r="AH22">
            <v>6</v>
          </cell>
          <cell r="AM22">
            <v>3</v>
          </cell>
          <cell r="AR22">
            <v>4</v>
          </cell>
          <cell r="AW22">
            <v>9</v>
          </cell>
          <cell r="BB22">
            <v>15</v>
          </cell>
          <cell r="BG22">
            <v>3</v>
          </cell>
          <cell r="BL22">
            <v>0.40909090909090912</v>
          </cell>
          <cell r="BS22">
            <v>0.5</v>
          </cell>
          <cell r="CC22">
            <v>0.5</v>
          </cell>
          <cell r="CK22">
            <v>1</v>
          </cell>
          <cell r="CR22">
            <v>0.98076923076923073</v>
          </cell>
          <cell r="CW22">
            <v>37</v>
          </cell>
          <cell r="DB22">
            <v>4.666666666666667</v>
          </cell>
          <cell r="DG22">
            <v>10</v>
          </cell>
          <cell r="DL22">
            <v>7</v>
          </cell>
          <cell r="DQ22">
            <v>7</v>
          </cell>
          <cell r="DV22">
            <v>5</v>
          </cell>
          <cell r="EA22">
            <v>1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1</v>
          </cell>
          <cell r="GF22">
            <v>0</v>
          </cell>
          <cell r="GK22">
            <v>1.0709090909090908</v>
          </cell>
          <cell r="GS22">
            <v>1</v>
          </cell>
          <cell r="GX22">
            <v>0</v>
          </cell>
        </row>
        <row r="23">
          <cell r="D23">
            <v>12</v>
          </cell>
          <cell r="I23">
            <v>7</v>
          </cell>
          <cell r="N23">
            <v>11</v>
          </cell>
          <cell r="S23">
            <v>1</v>
          </cell>
          <cell r="X23">
            <v>1</v>
          </cell>
          <cell r="AC23">
            <v>1</v>
          </cell>
          <cell r="AH23">
            <v>6</v>
          </cell>
          <cell r="AM23">
            <v>3</v>
          </cell>
          <cell r="AR23">
            <v>4</v>
          </cell>
          <cell r="AW23">
            <v>8</v>
          </cell>
          <cell r="BB23">
            <v>14</v>
          </cell>
          <cell r="BG23">
            <v>3</v>
          </cell>
          <cell r="BL23">
            <v>0.39473684210526316</v>
          </cell>
          <cell r="BS23">
            <v>0.45454545454545453</v>
          </cell>
          <cell r="CC23">
            <v>0.48</v>
          </cell>
          <cell r="CK23">
            <v>1</v>
          </cell>
          <cell r="CR23">
            <v>0.97777777777777775</v>
          </cell>
          <cell r="CW23">
            <v>19</v>
          </cell>
          <cell r="DB23">
            <v>3</v>
          </cell>
          <cell r="DG23">
            <v>10</v>
          </cell>
          <cell r="DL23">
            <v>7</v>
          </cell>
          <cell r="DQ23">
            <v>7</v>
          </cell>
          <cell r="DV23">
            <v>4</v>
          </cell>
          <cell r="EA23">
            <v>1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1</v>
          </cell>
          <cell r="GF23">
            <v>0</v>
          </cell>
          <cell r="GK23">
            <v>0.9682017543859649</v>
          </cell>
          <cell r="GS23">
            <v>1</v>
          </cell>
          <cell r="GX23">
            <v>0</v>
          </cell>
        </row>
        <row r="24">
          <cell r="D24">
            <v>12</v>
          </cell>
          <cell r="I24">
            <v>7</v>
          </cell>
          <cell r="N24">
            <v>10</v>
          </cell>
          <cell r="S24">
            <v>1</v>
          </cell>
          <cell r="X24">
            <v>1</v>
          </cell>
          <cell r="AC24">
            <v>1</v>
          </cell>
          <cell r="AH24">
            <v>6</v>
          </cell>
          <cell r="AM24">
            <v>3</v>
          </cell>
          <cell r="AR24">
            <v>4</v>
          </cell>
          <cell r="AW24">
            <v>8</v>
          </cell>
          <cell r="BB24">
            <v>14</v>
          </cell>
          <cell r="BG24">
            <v>3</v>
          </cell>
          <cell r="BL24">
            <v>0.38709677419354838</v>
          </cell>
          <cell r="BS24">
            <v>0.44736842105263158</v>
          </cell>
          <cell r="CC24">
            <v>0.48</v>
          </cell>
          <cell r="CK24">
            <v>1</v>
          </cell>
          <cell r="CR24">
            <v>0.97101449275362317</v>
          </cell>
          <cell r="CW24">
            <v>18</v>
          </cell>
          <cell r="DB24">
            <v>3</v>
          </cell>
          <cell r="DG24">
            <v>7</v>
          </cell>
          <cell r="DL24">
            <v>6</v>
          </cell>
          <cell r="DQ24">
            <v>5</v>
          </cell>
          <cell r="DV24">
            <v>4</v>
          </cell>
          <cell r="EA24">
            <v>1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1</v>
          </cell>
          <cell r="GF24">
            <v>0</v>
          </cell>
          <cell r="GK24">
            <v>0.96674057649667411</v>
          </cell>
          <cell r="GS24">
            <v>1</v>
          </cell>
          <cell r="GX24">
            <v>0</v>
          </cell>
        </row>
        <row r="25">
          <cell r="D25">
            <v>12</v>
          </cell>
          <cell r="I25">
            <v>7</v>
          </cell>
          <cell r="N25">
            <v>10</v>
          </cell>
          <cell r="S25">
            <v>1</v>
          </cell>
          <cell r="X25">
            <v>1</v>
          </cell>
          <cell r="AC25">
            <v>1</v>
          </cell>
          <cell r="AH25">
            <v>6</v>
          </cell>
          <cell r="AM25">
            <v>3</v>
          </cell>
          <cell r="AR25">
            <v>4</v>
          </cell>
          <cell r="AW25">
            <v>8</v>
          </cell>
          <cell r="BB25">
            <v>14</v>
          </cell>
          <cell r="BG25">
            <v>3</v>
          </cell>
          <cell r="BL25">
            <v>0.33333333333333331</v>
          </cell>
          <cell r="BS25">
            <v>0.42105263157894735</v>
          </cell>
          <cell r="CC25">
            <v>0.44117647058823528</v>
          </cell>
          <cell r="CK25">
            <v>1</v>
          </cell>
          <cell r="CR25">
            <v>0.96</v>
          </cell>
          <cell r="CW25">
            <v>14</v>
          </cell>
          <cell r="DB25">
            <v>2</v>
          </cell>
          <cell r="DG25">
            <v>7</v>
          </cell>
          <cell r="DL25">
            <v>5</v>
          </cell>
          <cell r="DQ25">
            <v>3</v>
          </cell>
          <cell r="DV25">
            <v>3</v>
          </cell>
          <cell r="EA25">
            <v>0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1</v>
          </cell>
          <cell r="GF25">
            <v>0</v>
          </cell>
          <cell r="GK25">
            <v>0.94117647058823528</v>
          </cell>
          <cell r="GS25">
            <v>1</v>
          </cell>
          <cell r="GX25">
            <v>0</v>
          </cell>
        </row>
        <row r="26">
          <cell r="D26">
            <v>11</v>
          </cell>
          <cell r="I26">
            <v>7</v>
          </cell>
          <cell r="N26">
            <v>10</v>
          </cell>
          <cell r="S26">
            <v>1</v>
          </cell>
          <cell r="X26">
            <v>1</v>
          </cell>
          <cell r="AC26">
            <v>1</v>
          </cell>
          <cell r="AH26">
            <v>6</v>
          </cell>
          <cell r="AM26">
            <v>3</v>
          </cell>
          <cell r="AR26">
            <v>3</v>
          </cell>
          <cell r="AW26">
            <v>8</v>
          </cell>
          <cell r="BB26">
            <v>14</v>
          </cell>
          <cell r="BG26">
            <v>3</v>
          </cell>
          <cell r="BL26">
            <v>0.29411764705882354</v>
          </cell>
          <cell r="BS26">
            <v>0.39393939393939392</v>
          </cell>
          <cell r="CC26">
            <v>0.42857142857142855</v>
          </cell>
          <cell r="CK26">
            <v>1</v>
          </cell>
          <cell r="CR26">
            <v>0.9555555555555556</v>
          </cell>
          <cell r="CW26">
            <v>11</v>
          </cell>
          <cell r="DB26">
            <v>1</v>
          </cell>
          <cell r="DG26">
            <v>6</v>
          </cell>
          <cell r="DL26">
            <v>5</v>
          </cell>
          <cell r="DQ26">
            <v>3</v>
          </cell>
          <cell r="DV26">
            <v>3</v>
          </cell>
          <cell r="EA26">
            <v>0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1</v>
          </cell>
          <cell r="GF26">
            <v>0</v>
          </cell>
          <cell r="GK26">
            <v>0.85333333333333328</v>
          </cell>
          <cell r="GS26">
            <v>1</v>
          </cell>
          <cell r="GX26">
            <v>0</v>
          </cell>
        </row>
        <row r="27">
          <cell r="D27">
            <v>11</v>
          </cell>
          <cell r="I27">
            <v>7</v>
          </cell>
          <cell r="N27">
            <v>10</v>
          </cell>
          <cell r="S27">
            <v>1</v>
          </cell>
          <cell r="X27">
            <v>1</v>
          </cell>
          <cell r="AC27">
            <v>1</v>
          </cell>
          <cell r="AH27">
            <v>6</v>
          </cell>
          <cell r="AM27">
            <v>3</v>
          </cell>
          <cell r="AR27">
            <v>3</v>
          </cell>
          <cell r="AW27">
            <v>7</v>
          </cell>
          <cell r="BB27">
            <v>13</v>
          </cell>
          <cell r="BG27">
            <v>3</v>
          </cell>
          <cell r="BL27">
            <v>0.29166666666666669</v>
          </cell>
          <cell r="BS27">
            <v>0.38709677419354838</v>
          </cell>
          <cell r="CC27">
            <v>0.42222222222222222</v>
          </cell>
          <cell r="CK27">
            <v>1</v>
          </cell>
          <cell r="CR27">
            <v>0.95454545454545459</v>
          </cell>
          <cell r="CW27">
            <v>8</v>
          </cell>
          <cell r="DB27">
            <v>0.66666666666666663</v>
          </cell>
          <cell r="DG27">
            <v>1</v>
          </cell>
          <cell r="DL27">
            <v>0</v>
          </cell>
          <cell r="DQ27">
            <v>0</v>
          </cell>
          <cell r="DV27">
            <v>2</v>
          </cell>
          <cell r="EA27">
            <v>0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1</v>
          </cell>
          <cell r="GF27">
            <v>0</v>
          </cell>
          <cell r="GK27">
            <v>0.79250217959895375</v>
          </cell>
          <cell r="GS27">
            <v>1</v>
          </cell>
          <cell r="GX27">
            <v>0</v>
          </cell>
        </row>
        <row r="28">
          <cell r="D28">
            <v>10</v>
          </cell>
          <cell r="I28">
            <v>6</v>
          </cell>
          <cell r="N28">
            <v>10</v>
          </cell>
          <cell r="S28">
            <v>1</v>
          </cell>
          <cell r="X28">
            <v>1</v>
          </cell>
          <cell r="AC28">
            <v>1</v>
          </cell>
          <cell r="AH28">
            <v>5</v>
          </cell>
          <cell r="AM28">
            <v>3</v>
          </cell>
          <cell r="AR28">
            <v>3</v>
          </cell>
          <cell r="AW28">
            <v>6</v>
          </cell>
          <cell r="BB28">
            <v>12</v>
          </cell>
          <cell r="BG28">
            <v>3</v>
          </cell>
          <cell r="BL28">
            <v>0.29166666666666669</v>
          </cell>
          <cell r="BS28">
            <v>0.375</v>
          </cell>
          <cell r="CC28">
            <v>0.41666666666666669</v>
          </cell>
          <cell r="CK28">
            <v>1</v>
          </cell>
          <cell r="CR28">
            <v>0.95</v>
          </cell>
          <cell r="CW28">
            <v>3</v>
          </cell>
          <cell r="DB28">
            <v>0.33333333333333331</v>
          </cell>
          <cell r="DG28">
            <v>0</v>
          </cell>
          <cell r="DL28">
            <v>0</v>
          </cell>
          <cell r="DQ28">
            <v>0</v>
          </cell>
          <cell r="DV28">
            <v>1</v>
          </cell>
          <cell r="EA28">
            <v>0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1</v>
          </cell>
          <cell r="GF28">
            <v>0</v>
          </cell>
          <cell r="GK28">
            <v>0.78928823114869617</v>
          </cell>
          <cell r="GS28">
            <v>1</v>
          </cell>
          <cell r="GX28">
            <v>0</v>
          </cell>
        </row>
        <row r="29">
          <cell r="D29">
            <v>10</v>
          </cell>
          <cell r="I29">
            <v>6</v>
          </cell>
          <cell r="N29">
            <v>9</v>
          </cell>
          <cell r="S29">
            <v>1</v>
          </cell>
          <cell r="X29">
            <v>1</v>
          </cell>
          <cell r="AC29">
            <v>1</v>
          </cell>
          <cell r="AH29">
            <v>5</v>
          </cell>
          <cell r="AM29">
            <v>2</v>
          </cell>
          <cell r="AR29">
            <v>3</v>
          </cell>
          <cell r="AW29">
            <v>6</v>
          </cell>
          <cell r="BB29">
            <v>12</v>
          </cell>
          <cell r="BG29">
            <v>3</v>
          </cell>
          <cell r="BL29">
            <v>0.29032258064516131</v>
          </cell>
          <cell r="BS29">
            <v>0.34482758620689657</v>
          </cell>
          <cell r="CC29">
            <v>0.40540540540540543</v>
          </cell>
          <cell r="CK29">
            <v>1</v>
          </cell>
          <cell r="CR29">
            <v>0.94871794871794868</v>
          </cell>
          <cell r="CW29">
            <v>0</v>
          </cell>
          <cell r="DB29">
            <v>0</v>
          </cell>
          <cell r="DG29">
            <v>0</v>
          </cell>
          <cell r="DL29">
            <v>0</v>
          </cell>
          <cell r="DQ29">
            <v>0</v>
          </cell>
          <cell r="DV29">
            <v>0</v>
          </cell>
          <cell r="EA29">
            <v>0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1</v>
          </cell>
          <cell r="GF29">
            <v>0</v>
          </cell>
          <cell r="GK29">
            <v>0.76149425287356332</v>
          </cell>
          <cell r="GS29">
            <v>1</v>
          </cell>
          <cell r="GX29">
            <v>0</v>
          </cell>
        </row>
        <row r="30">
          <cell r="D30">
            <v>10</v>
          </cell>
          <cell r="I30">
            <v>6</v>
          </cell>
          <cell r="N30">
            <v>9</v>
          </cell>
          <cell r="S30">
            <v>1</v>
          </cell>
          <cell r="X30">
            <v>0</v>
          </cell>
          <cell r="AC30">
            <v>1</v>
          </cell>
          <cell r="AH30">
            <v>5</v>
          </cell>
          <cell r="AM30">
            <v>2</v>
          </cell>
          <cell r="AR30">
            <v>3</v>
          </cell>
          <cell r="AW30">
            <v>6</v>
          </cell>
          <cell r="BB30">
            <v>12</v>
          </cell>
          <cell r="BG30">
            <v>3</v>
          </cell>
          <cell r="BL30">
            <v>0.27777777777777779</v>
          </cell>
          <cell r="BS30">
            <v>0.33333333333333331</v>
          </cell>
          <cell r="CC30">
            <v>0.39534883720930231</v>
          </cell>
          <cell r="CK30">
            <v>1</v>
          </cell>
          <cell r="CR30">
            <v>0.94827586206896552</v>
          </cell>
          <cell r="CW30">
            <v>0</v>
          </cell>
          <cell r="DB30">
            <v>0</v>
          </cell>
          <cell r="DG30">
            <v>0</v>
          </cell>
          <cell r="DL30">
            <v>0</v>
          </cell>
          <cell r="DQ30">
            <v>0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1</v>
          </cell>
          <cell r="GF30">
            <v>0</v>
          </cell>
          <cell r="GK30">
            <v>0.7</v>
          </cell>
          <cell r="GS30">
            <v>1</v>
          </cell>
          <cell r="GX30">
            <v>0</v>
          </cell>
        </row>
        <row r="31">
          <cell r="D31">
            <v>10</v>
          </cell>
          <cell r="I31">
            <v>6</v>
          </cell>
          <cell r="N31">
            <v>9</v>
          </cell>
          <cell r="S31">
            <v>1</v>
          </cell>
          <cell r="X31">
            <v>0</v>
          </cell>
          <cell r="AC31">
            <v>0</v>
          </cell>
          <cell r="AH31">
            <v>5</v>
          </cell>
          <cell r="AM31">
            <v>2</v>
          </cell>
          <cell r="AR31">
            <v>3</v>
          </cell>
          <cell r="AW31">
            <v>5</v>
          </cell>
          <cell r="BB31">
            <v>11</v>
          </cell>
          <cell r="BG31">
            <v>3</v>
          </cell>
          <cell r="BL31">
            <v>0.27586206896551724</v>
          </cell>
          <cell r="BS31">
            <v>0.3235294117647059</v>
          </cell>
          <cell r="CC31">
            <v>0.3902439024390244</v>
          </cell>
          <cell r="CK31">
            <v>1</v>
          </cell>
          <cell r="CR31">
            <v>0.94736842105263153</v>
          </cell>
          <cell r="CW31">
            <v>0</v>
          </cell>
          <cell r="DB31">
            <v>0</v>
          </cell>
          <cell r="DG31">
            <v>0</v>
          </cell>
          <cell r="DL31">
            <v>0</v>
          </cell>
          <cell r="DQ31">
            <v>0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1</v>
          </cell>
          <cell r="GF31">
            <v>0</v>
          </cell>
          <cell r="GK31">
            <v>0.69852941176470584</v>
          </cell>
          <cell r="GS31">
            <v>1</v>
          </cell>
          <cell r="GX31">
            <v>0</v>
          </cell>
        </row>
        <row r="32">
          <cell r="D32">
            <v>9</v>
          </cell>
          <cell r="I32">
            <v>6</v>
          </cell>
          <cell r="N32">
            <v>9</v>
          </cell>
          <cell r="S32">
            <v>1</v>
          </cell>
          <cell r="X32">
            <v>0</v>
          </cell>
          <cell r="AC32">
            <v>0</v>
          </cell>
          <cell r="AH32">
            <v>5</v>
          </cell>
          <cell r="AM32">
            <v>2</v>
          </cell>
          <cell r="AR32">
            <v>3</v>
          </cell>
          <cell r="AW32">
            <v>5</v>
          </cell>
          <cell r="BB32">
            <v>11</v>
          </cell>
          <cell r="BG32">
            <v>2</v>
          </cell>
          <cell r="BL32">
            <v>0.2558139534883721</v>
          </cell>
          <cell r="BS32">
            <v>0.27777777777777779</v>
          </cell>
          <cell r="CC32">
            <v>0.38636363636363635</v>
          </cell>
          <cell r="CK32">
            <v>1</v>
          </cell>
          <cell r="CR32">
            <v>0.94202898550724634</v>
          </cell>
          <cell r="CW32">
            <v>0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1</v>
          </cell>
          <cell r="GF32">
            <v>0</v>
          </cell>
          <cell r="GK32">
            <v>0.69500000000000006</v>
          </cell>
          <cell r="GS32">
            <v>1</v>
          </cell>
          <cell r="GX32">
            <v>0</v>
          </cell>
        </row>
        <row r="33">
          <cell r="D33">
            <v>9</v>
          </cell>
          <cell r="I33">
            <v>5</v>
          </cell>
          <cell r="N33">
            <v>9</v>
          </cell>
          <cell r="S33">
            <v>1</v>
          </cell>
          <cell r="X33">
            <v>0</v>
          </cell>
          <cell r="AC33">
            <v>0</v>
          </cell>
          <cell r="AH33">
            <v>5</v>
          </cell>
          <cell r="AM33">
            <v>2</v>
          </cell>
          <cell r="AR33">
            <v>3</v>
          </cell>
          <cell r="AW33">
            <v>5</v>
          </cell>
          <cell r="BB33">
            <v>11</v>
          </cell>
          <cell r="BG33">
            <v>2</v>
          </cell>
          <cell r="BL33">
            <v>0.24242424242424243</v>
          </cell>
          <cell r="BS33">
            <v>0.2558139534883721</v>
          </cell>
          <cell r="CC33">
            <v>0.38461538461538464</v>
          </cell>
          <cell r="CK33">
            <v>1</v>
          </cell>
          <cell r="CR33">
            <v>0.94117647058823528</v>
          </cell>
          <cell r="CW33">
            <v>0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1</v>
          </cell>
          <cell r="GF33">
            <v>0</v>
          </cell>
          <cell r="GK33">
            <v>0.64042933810375668</v>
          </cell>
          <cell r="GS33">
            <v>1</v>
          </cell>
          <cell r="GX33">
            <v>0</v>
          </cell>
        </row>
        <row r="34">
          <cell r="D34">
            <v>9</v>
          </cell>
          <cell r="I34">
            <v>5</v>
          </cell>
          <cell r="N34">
            <v>8</v>
          </cell>
          <cell r="S34">
            <v>1</v>
          </cell>
          <cell r="X34">
            <v>0</v>
          </cell>
          <cell r="AC34">
            <v>0</v>
          </cell>
          <cell r="AH34">
            <v>5</v>
          </cell>
          <cell r="AM34">
            <v>2</v>
          </cell>
          <cell r="AR34">
            <v>3</v>
          </cell>
          <cell r="AW34">
            <v>5</v>
          </cell>
          <cell r="BB34">
            <v>11</v>
          </cell>
          <cell r="BG34">
            <v>2</v>
          </cell>
          <cell r="BL34">
            <v>0.21739130434782608</v>
          </cell>
          <cell r="BS34">
            <v>0.21739130434782608</v>
          </cell>
          <cell r="CC34">
            <v>0.38235294117647056</v>
          </cell>
          <cell r="CK34">
            <v>1</v>
          </cell>
          <cell r="CR34">
            <v>0.94117647058823528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1</v>
          </cell>
          <cell r="GF34">
            <v>0</v>
          </cell>
          <cell r="GK34">
            <v>0.59670164917541224</v>
          </cell>
          <cell r="GS34">
            <v>1</v>
          </cell>
          <cell r="GX34">
            <v>0</v>
          </cell>
        </row>
        <row r="35">
          <cell r="D35">
            <v>9</v>
          </cell>
          <cell r="I35">
            <v>5</v>
          </cell>
          <cell r="N35">
            <v>8</v>
          </cell>
          <cell r="S35">
            <v>1</v>
          </cell>
          <cell r="X35">
            <v>0</v>
          </cell>
          <cell r="AC35">
            <v>0</v>
          </cell>
          <cell r="AH35">
            <v>5</v>
          </cell>
          <cell r="AM35">
            <v>2</v>
          </cell>
          <cell r="AR35">
            <v>3</v>
          </cell>
          <cell r="AW35">
            <v>5</v>
          </cell>
          <cell r="BB35">
            <v>10</v>
          </cell>
          <cell r="BG35">
            <v>2</v>
          </cell>
          <cell r="BL35">
            <v>0.2</v>
          </cell>
          <cell r="BS35">
            <v>0.2</v>
          </cell>
          <cell r="CC35">
            <v>0.37931034482758619</v>
          </cell>
          <cell r="CK35">
            <v>1</v>
          </cell>
          <cell r="CR35">
            <v>0.94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1</v>
          </cell>
          <cell r="GF35">
            <v>0</v>
          </cell>
          <cell r="GK35">
            <v>0.59523809523809523</v>
          </cell>
          <cell r="GS35">
            <v>1</v>
          </cell>
          <cell r="GX35">
            <v>0</v>
          </cell>
        </row>
        <row r="36">
          <cell r="D36">
            <v>9</v>
          </cell>
          <cell r="I36">
            <v>5</v>
          </cell>
          <cell r="N36">
            <v>8</v>
          </cell>
          <cell r="S36">
            <v>1</v>
          </cell>
          <cell r="X36">
            <v>0</v>
          </cell>
          <cell r="AC36">
            <v>0</v>
          </cell>
          <cell r="AH36">
            <v>5</v>
          </cell>
          <cell r="AM36">
            <v>2</v>
          </cell>
          <cell r="AR36">
            <v>2</v>
          </cell>
          <cell r="AW36">
            <v>5</v>
          </cell>
          <cell r="BB36">
            <v>10</v>
          </cell>
          <cell r="BG36">
            <v>2</v>
          </cell>
          <cell r="BL36">
            <v>0.18181818181818182</v>
          </cell>
          <cell r="BS36">
            <v>0.2</v>
          </cell>
          <cell r="CC36">
            <v>0.375</v>
          </cell>
          <cell r="CK36">
            <v>0.9285714285714286</v>
          </cell>
          <cell r="CR36">
            <v>0.93333333333333335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1</v>
          </cell>
          <cell r="GF36">
            <v>0</v>
          </cell>
          <cell r="GK36">
            <v>0.59024390243902447</v>
          </cell>
          <cell r="GS36">
            <v>1</v>
          </cell>
          <cell r="GX36">
            <v>0</v>
          </cell>
        </row>
        <row r="37">
          <cell r="D37">
            <v>9</v>
          </cell>
          <cell r="I37">
            <v>5</v>
          </cell>
          <cell r="N37">
            <v>8</v>
          </cell>
          <cell r="S37">
            <v>1</v>
          </cell>
          <cell r="X37">
            <v>0</v>
          </cell>
          <cell r="AC37">
            <v>0</v>
          </cell>
          <cell r="AH37">
            <v>5</v>
          </cell>
          <cell r="AM37">
            <v>2</v>
          </cell>
          <cell r="AR37">
            <v>2</v>
          </cell>
          <cell r="AW37">
            <v>5</v>
          </cell>
          <cell r="BB37">
            <v>10</v>
          </cell>
          <cell r="BG37">
            <v>2</v>
          </cell>
          <cell r="BL37">
            <v>0.16666666666666666</v>
          </cell>
          <cell r="BS37">
            <v>0.18181818181818182</v>
          </cell>
          <cell r="CC37">
            <v>0.36</v>
          </cell>
          <cell r="CK37">
            <v>0.8571428571428571</v>
          </cell>
          <cell r="CR37">
            <v>0.93333333333333335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1</v>
          </cell>
          <cell r="GF37">
            <v>0</v>
          </cell>
          <cell r="GK37">
            <v>0.56818181818181812</v>
          </cell>
          <cell r="GS37">
            <v>1</v>
          </cell>
          <cell r="GX37">
            <v>0</v>
          </cell>
        </row>
        <row r="38">
          <cell r="D38">
            <v>9</v>
          </cell>
          <cell r="I38">
            <v>5</v>
          </cell>
          <cell r="N38">
            <v>7</v>
          </cell>
          <cell r="S38">
            <v>1</v>
          </cell>
          <cell r="X38">
            <v>0</v>
          </cell>
          <cell r="AC38">
            <v>0</v>
          </cell>
          <cell r="AH38">
            <v>5</v>
          </cell>
          <cell r="AM38">
            <v>2</v>
          </cell>
          <cell r="AR38">
            <v>2</v>
          </cell>
          <cell r="AW38">
            <v>4</v>
          </cell>
          <cell r="BB38">
            <v>10</v>
          </cell>
          <cell r="BG38">
            <v>2</v>
          </cell>
          <cell r="BL38">
            <v>0.16666666666666666</v>
          </cell>
          <cell r="BS38">
            <v>0.16666666666666666</v>
          </cell>
          <cell r="CC38">
            <v>0.32500000000000001</v>
          </cell>
          <cell r="CK38">
            <v>0.83333333333333337</v>
          </cell>
          <cell r="CR38">
            <v>0.92307692307692313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1</v>
          </cell>
          <cell r="GF38">
            <v>0</v>
          </cell>
          <cell r="GK38">
            <v>0.56000000000000005</v>
          </cell>
          <cell r="GS38">
            <v>0</v>
          </cell>
          <cell r="GX38">
            <v>0</v>
          </cell>
        </row>
        <row r="39">
          <cell r="D39">
            <v>9</v>
          </cell>
          <cell r="I39">
            <v>5</v>
          </cell>
          <cell r="N39">
            <v>7</v>
          </cell>
          <cell r="S39">
            <v>1</v>
          </cell>
          <cell r="X39">
            <v>0</v>
          </cell>
          <cell r="AC39">
            <v>0</v>
          </cell>
          <cell r="AH39">
            <v>4</v>
          </cell>
          <cell r="AM39">
            <v>2</v>
          </cell>
          <cell r="AR39">
            <v>2</v>
          </cell>
          <cell r="AW39">
            <v>4</v>
          </cell>
          <cell r="BB39">
            <v>10</v>
          </cell>
          <cell r="BG39">
            <v>2</v>
          </cell>
          <cell r="BL39">
            <v>0.16129032258064516</v>
          </cell>
          <cell r="BS39">
            <v>0.16129032258064516</v>
          </cell>
          <cell r="CC39">
            <v>0.32</v>
          </cell>
          <cell r="CK39">
            <v>0.83333333333333337</v>
          </cell>
          <cell r="CR39">
            <v>0.92307692307692313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1</v>
          </cell>
          <cell r="GF39">
            <v>0</v>
          </cell>
          <cell r="GK39">
            <v>0.4862903225806452</v>
          </cell>
          <cell r="GS39">
            <v>0</v>
          </cell>
          <cell r="GX39">
            <v>0</v>
          </cell>
        </row>
        <row r="40">
          <cell r="D40">
            <v>8</v>
          </cell>
          <cell r="I40">
            <v>5</v>
          </cell>
          <cell r="N40">
            <v>7</v>
          </cell>
          <cell r="S40">
            <v>1</v>
          </cell>
          <cell r="X40">
            <v>0</v>
          </cell>
          <cell r="AC40">
            <v>0</v>
          </cell>
          <cell r="AH40">
            <v>4</v>
          </cell>
          <cell r="AM40">
            <v>2</v>
          </cell>
          <cell r="AR40">
            <v>2</v>
          </cell>
          <cell r="AW40">
            <v>4</v>
          </cell>
          <cell r="BB40">
            <v>10</v>
          </cell>
          <cell r="BG40">
            <v>2</v>
          </cell>
          <cell r="BL40">
            <v>0</v>
          </cell>
          <cell r="BS40">
            <v>0</v>
          </cell>
          <cell r="CC40">
            <v>0</v>
          </cell>
          <cell r="CK40">
            <v>0.66666666666666663</v>
          </cell>
          <cell r="CR40">
            <v>0.92307692307692313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1</v>
          </cell>
          <cell r="GF40">
            <v>0</v>
          </cell>
          <cell r="GK40">
            <v>0</v>
          </cell>
          <cell r="GS40">
            <v>0</v>
          </cell>
          <cell r="GX40">
            <v>0</v>
          </cell>
        </row>
        <row r="41">
          <cell r="D41">
            <v>8</v>
          </cell>
          <cell r="I41">
            <v>5</v>
          </cell>
          <cell r="N41">
            <v>7</v>
          </cell>
          <cell r="S41">
            <v>1</v>
          </cell>
          <cell r="X41">
            <v>0</v>
          </cell>
          <cell r="AC41">
            <v>0</v>
          </cell>
          <cell r="AH41">
            <v>4</v>
          </cell>
          <cell r="AM41">
            <v>1</v>
          </cell>
          <cell r="AR41">
            <v>2</v>
          </cell>
          <cell r="AW41">
            <v>3</v>
          </cell>
          <cell r="BB41">
            <v>9</v>
          </cell>
          <cell r="BG41">
            <v>2</v>
          </cell>
          <cell r="BL41">
            <v>0</v>
          </cell>
          <cell r="BS41">
            <v>0</v>
          </cell>
          <cell r="CC41">
            <v>0</v>
          </cell>
          <cell r="CK41">
            <v>0.5</v>
          </cell>
          <cell r="CR41">
            <v>0.92307692307692313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1</v>
          </cell>
          <cell r="GF41">
            <v>0</v>
          </cell>
          <cell r="GK41">
            <v>0</v>
          </cell>
          <cell r="GS41">
            <v>0</v>
          </cell>
          <cell r="GX41">
            <v>0</v>
          </cell>
        </row>
        <row r="42">
          <cell r="D42">
            <v>8</v>
          </cell>
          <cell r="I42">
            <v>5</v>
          </cell>
          <cell r="N42">
            <v>6</v>
          </cell>
          <cell r="S42">
            <v>1</v>
          </cell>
          <cell r="X42">
            <v>0</v>
          </cell>
          <cell r="AC42">
            <v>0</v>
          </cell>
          <cell r="AH42">
            <v>4</v>
          </cell>
          <cell r="AM42">
            <v>1</v>
          </cell>
          <cell r="AR42">
            <v>2</v>
          </cell>
          <cell r="AW42">
            <v>3</v>
          </cell>
          <cell r="BB42">
            <v>9</v>
          </cell>
          <cell r="BG42">
            <v>2</v>
          </cell>
          <cell r="BL42">
            <v>0</v>
          </cell>
          <cell r="BS42">
            <v>0</v>
          </cell>
          <cell r="CC42">
            <v>0</v>
          </cell>
          <cell r="CK42">
            <v>0.5</v>
          </cell>
          <cell r="CR42">
            <v>0.92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</v>
          </cell>
          <cell r="GS42">
            <v>0</v>
          </cell>
          <cell r="GX42">
            <v>0</v>
          </cell>
        </row>
        <row r="43">
          <cell r="D43">
            <v>7</v>
          </cell>
          <cell r="I43">
            <v>4</v>
          </cell>
          <cell r="N43">
            <v>6</v>
          </cell>
          <cell r="S43">
            <v>1</v>
          </cell>
          <cell r="X43">
            <v>0</v>
          </cell>
          <cell r="AC43">
            <v>0</v>
          </cell>
          <cell r="AH43">
            <v>4</v>
          </cell>
          <cell r="AM43">
            <v>1</v>
          </cell>
          <cell r="AR43">
            <v>2</v>
          </cell>
          <cell r="AW43">
            <v>3</v>
          </cell>
          <cell r="BB43">
            <v>9</v>
          </cell>
          <cell r="BG43">
            <v>2</v>
          </cell>
          <cell r="BL43">
            <v>0</v>
          </cell>
          <cell r="BS43">
            <v>0</v>
          </cell>
          <cell r="CC43">
            <v>0</v>
          </cell>
          <cell r="CK43">
            <v>0.33333333333333331</v>
          </cell>
          <cell r="CR43">
            <v>0.91666666666666663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</v>
          </cell>
          <cell r="GS43">
            <v>0</v>
          </cell>
          <cell r="GX43">
            <v>0</v>
          </cell>
        </row>
        <row r="44">
          <cell r="D44">
            <v>7</v>
          </cell>
          <cell r="I44">
            <v>4</v>
          </cell>
          <cell r="N44">
            <v>6</v>
          </cell>
          <cell r="S44">
            <v>1</v>
          </cell>
          <cell r="X44">
            <v>0</v>
          </cell>
          <cell r="AC44">
            <v>0</v>
          </cell>
          <cell r="AH44">
            <v>4</v>
          </cell>
          <cell r="AM44">
            <v>1</v>
          </cell>
          <cell r="AR44">
            <v>2</v>
          </cell>
          <cell r="AW44">
            <v>3</v>
          </cell>
          <cell r="BB44">
            <v>9</v>
          </cell>
          <cell r="BG44">
            <v>2</v>
          </cell>
          <cell r="BL44">
            <v>0</v>
          </cell>
          <cell r="BS44">
            <v>0</v>
          </cell>
          <cell r="CC44">
            <v>0</v>
          </cell>
          <cell r="CK44">
            <v>0</v>
          </cell>
          <cell r="CR44">
            <v>0.91666666666666663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</v>
          </cell>
          <cell r="GS44">
            <v>0</v>
          </cell>
          <cell r="GX44">
            <v>0</v>
          </cell>
        </row>
        <row r="45">
          <cell r="D45">
            <v>7</v>
          </cell>
          <cell r="I45">
            <v>4</v>
          </cell>
          <cell r="N45">
            <v>6</v>
          </cell>
          <cell r="S45">
            <v>1</v>
          </cell>
          <cell r="X45">
            <v>0</v>
          </cell>
          <cell r="AC45">
            <v>0</v>
          </cell>
          <cell r="AH45">
            <v>4</v>
          </cell>
          <cell r="AM45">
            <v>1</v>
          </cell>
          <cell r="AR45">
            <v>2</v>
          </cell>
          <cell r="AW45">
            <v>3</v>
          </cell>
          <cell r="BB45">
            <v>9</v>
          </cell>
          <cell r="BG45">
            <v>2</v>
          </cell>
          <cell r="BL45">
            <v>0</v>
          </cell>
          <cell r="BS45">
            <v>0</v>
          </cell>
          <cell r="CC45">
            <v>0</v>
          </cell>
          <cell r="CK45">
            <v>0</v>
          </cell>
          <cell r="CR45">
            <v>0.91666666666666663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</v>
          </cell>
          <cell r="GS45">
            <v>0</v>
          </cell>
          <cell r="GX45">
            <v>0</v>
          </cell>
        </row>
        <row r="46">
          <cell r="D46">
            <v>7</v>
          </cell>
          <cell r="I46">
            <v>4</v>
          </cell>
          <cell r="N46">
            <v>6</v>
          </cell>
          <cell r="S46">
            <v>1</v>
          </cell>
          <cell r="X46">
            <v>0</v>
          </cell>
          <cell r="AC46">
            <v>0</v>
          </cell>
          <cell r="AH46">
            <v>3</v>
          </cell>
          <cell r="AM46">
            <v>1</v>
          </cell>
          <cell r="AR46">
            <v>2</v>
          </cell>
          <cell r="AW46">
            <v>3</v>
          </cell>
          <cell r="BB46">
            <v>9</v>
          </cell>
          <cell r="BG46">
            <v>2</v>
          </cell>
          <cell r="BL46">
            <v>0</v>
          </cell>
          <cell r="BS46">
            <v>0</v>
          </cell>
          <cell r="CC46">
            <v>0</v>
          </cell>
          <cell r="CK46">
            <v>0</v>
          </cell>
          <cell r="CR46">
            <v>0.91666666666666663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</v>
          </cell>
          <cell r="GS46">
            <v>0</v>
          </cell>
          <cell r="GX46">
            <v>0</v>
          </cell>
        </row>
        <row r="47">
          <cell r="D47">
            <v>7</v>
          </cell>
          <cell r="I47">
            <v>4</v>
          </cell>
          <cell r="N47">
            <v>6</v>
          </cell>
          <cell r="S47">
            <v>1</v>
          </cell>
          <cell r="X47">
            <v>0</v>
          </cell>
          <cell r="AC47">
            <v>0</v>
          </cell>
          <cell r="AH47">
            <v>3</v>
          </cell>
          <cell r="AM47">
            <v>1</v>
          </cell>
          <cell r="AR47">
            <v>2</v>
          </cell>
          <cell r="AW47">
            <v>3</v>
          </cell>
          <cell r="BB47">
            <v>9</v>
          </cell>
          <cell r="BG47">
            <v>1</v>
          </cell>
          <cell r="BL47">
            <v>0</v>
          </cell>
          <cell r="BS47">
            <v>0</v>
          </cell>
          <cell r="CC47">
            <v>0</v>
          </cell>
          <cell r="CK47">
            <v>0</v>
          </cell>
          <cell r="CR47">
            <v>0.91304347826086951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</v>
          </cell>
          <cell r="GS47">
            <v>0</v>
          </cell>
          <cell r="GX47">
            <v>0</v>
          </cell>
        </row>
        <row r="48">
          <cell r="D48">
            <v>7</v>
          </cell>
          <cell r="I48">
            <v>4</v>
          </cell>
          <cell r="N48">
            <v>5</v>
          </cell>
          <cell r="S48">
            <v>1</v>
          </cell>
          <cell r="X48">
            <v>0</v>
          </cell>
          <cell r="AC48">
            <v>0</v>
          </cell>
          <cell r="AH48">
            <v>3</v>
          </cell>
          <cell r="AM48">
            <v>1</v>
          </cell>
          <cell r="AR48">
            <v>2</v>
          </cell>
          <cell r="AW48">
            <v>3</v>
          </cell>
          <cell r="BB48">
            <v>8</v>
          </cell>
          <cell r="BG48">
            <v>1</v>
          </cell>
          <cell r="BL48">
            <v>0</v>
          </cell>
          <cell r="BS48">
            <v>0</v>
          </cell>
          <cell r="CC48">
            <v>0</v>
          </cell>
          <cell r="CK48">
            <v>0</v>
          </cell>
          <cell r="CR48">
            <v>0.91304347826086951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</v>
          </cell>
          <cell r="GS48">
            <v>0</v>
          </cell>
          <cell r="GX48">
            <v>0</v>
          </cell>
        </row>
        <row r="49">
          <cell r="D49">
            <v>7</v>
          </cell>
          <cell r="I49">
            <v>4</v>
          </cell>
          <cell r="N49">
            <v>5</v>
          </cell>
          <cell r="S49">
            <v>0</v>
          </cell>
          <cell r="X49">
            <v>0</v>
          </cell>
          <cell r="AC49">
            <v>0</v>
          </cell>
          <cell r="AH49">
            <v>3</v>
          </cell>
          <cell r="AM49">
            <v>1</v>
          </cell>
          <cell r="AR49">
            <v>2</v>
          </cell>
          <cell r="AW49">
            <v>3</v>
          </cell>
          <cell r="BB49">
            <v>8</v>
          </cell>
          <cell r="BG49">
            <v>1</v>
          </cell>
          <cell r="BL49">
            <v>0</v>
          </cell>
          <cell r="BS49">
            <v>0</v>
          </cell>
          <cell r="CC49">
            <v>0</v>
          </cell>
          <cell r="CK49">
            <v>0</v>
          </cell>
          <cell r="CR49">
            <v>0.90909090909090906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</v>
          </cell>
          <cell r="GS49">
            <v>0</v>
          </cell>
          <cell r="GX49">
            <v>0</v>
          </cell>
        </row>
        <row r="50">
          <cell r="D50">
            <v>7</v>
          </cell>
          <cell r="I50">
            <v>4</v>
          </cell>
          <cell r="N50">
            <v>5</v>
          </cell>
          <cell r="S50">
            <v>0</v>
          </cell>
          <cell r="X50">
            <v>0</v>
          </cell>
          <cell r="AC50">
            <v>0</v>
          </cell>
          <cell r="AH50">
            <v>3</v>
          </cell>
          <cell r="AM50">
            <v>1</v>
          </cell>
          <cell r="AR50">
            <v>2</v>
          </cell>
          <cell r="AW50">
            <v>3</v>
          </cell>
          <cell r="BB50">
            <v>8</v>
          </cell>
          <cell r="BG50">
            <v>1</v>
          </cell>
          <cell r="BL50">
            <v>0</v>
          </cell>
          <cell r="BS50">
            <v>0</v>
          </cell>
          <cell r="CC50">
            <v>0</v>
          </cell>
          <cell r="CK50">
            <v>0</v>
          </cell>
          <cell r="CR50">
            <v>0.90625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</v>
          </cell>
          <cell r="GS50">
            <v>0</v>
          </cell>
          <cell r="GX50">
            <v>0</v>
          </cell>
        </row>
        <row r="51">
          <cell r="D51">
            <v>7</v>
          </cell>
          <cell r="I51">
            <v>4</v>
          </cell>
          <cell r="N51">
            <v>5</v>
          </cell>
          <cell r="S51">
            <v>0</v>
          </cell>
          <cell r="X51">
            <v>0</v>
          </cell>
          <cell r="AC51">
            <v>0</v>
          </cell>
          <cell r="AH51">
            <v>3</v>
          </cell>
          <cell r="AM51">
            <v>1</v>
          </cell>
          <cell r="AR51">
            <v>2</v>
          </cell>
          <cell r="AW51">
            <v>3</v>
          </cell>
          <cell r="BB51">
            <v>8</v>
          </cell>
          <cell r="BG51">
            <v>1</v>
          </cell>
          <cell r="BL51">
            <v>0</v>
          </cell>
          <cell r="BS51">
            <v>0</v>
          </cell>
          <cell r="CC51">
            <v>0</v>
          </cell>
          <cell r="CK51">
            <v>0</v>
          </cell>
          <cell r="CR51">
            <v>0.90476190476190477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</v>
          </cell>
          <cell r="GS51">
            <v>0</v>
          </cell>
          <cell r="GX51">
            <v>0</v>
          </cell>
        </row>
        <row r="52">
          <cell r="D52">
            <v>6</v>
          </cell>
          <cell r="I52">
            <v>4</v>
          </cell>
          <cell r="N52">
            <v>5</v>
          </cell>
          <cell r="S52">
            <v>0</v>
          </cell>
          <cell r="X52">
            <v>0</v>
          </cell>
          <cell r="AC52">
            <v>0</v>
          </cell>
          <cell r="AH52">
            <v>3</v>
          </cell>
          <cell r="AM52">
            <v>1</v>
          </cell>
          <cell r="AR52">
            <v>2</v>
          </cell>
          <cell r="AW52">
            <v>3</v>
          </cell>
          <cell r="BB52">
            <v>8</v>
          </cell>
          <cell r="BG52">
            <v>1</v>
          </cell>
          <cell r="BL52">
            <v>0</v>
          </cell>
          <cell r="BS52">
            <v>0</v>
          </cell>
          <cell r="CC52">
            <v>0</v>
          </cell>
          <cell r="CK52">
            <v>0</v>
          </cell>
          <cell r="CR52">
            <v>0.9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</v>
          </cell>
          <cell r="GS52">
            <v>0</v>
          </cell>
          <cell r="GX52">
            <v>0</v>
          </cell>
        </row>
        <row r="53">
          <cell r="D53">
            <v>6</v>
          </cell>
          <cell r="I53">
            <v>4</v>
          </cell>
          <cell r="N53">
            <v>5</v>
          </cell>
          <cell r="S53">
            <v>0</v>
          </cell>
          <cell r="X53">
            <v>0</v>
          </cell>
          <cell r="AC53">
            <v>0</v>
          </cell>
          <cell r="AH53">
            <v>3</v>
          </cell>
          <cell r="AM53">
            <v>1</v>
          </cell>
          <cell r="AR53">
            <v>2</v>
          </cell>
          <cell r="AW53">
            <v>2</v>
          </cell>
          <cell r="BB53">
            <v>7</v>
          </cell>
          <cell r="BG53">
            <v>1</v>
          </cell>
          <cell r="BL53">
            <v>0</v>
          </cell>
          <cell r="BS53">
            <v>0</v>
          </cell>
          <cell r="CC53">
            <v>0</v>
          </cell>
          <cell r="CK53">
            <v>0</v>
          </cell>
          <cell r="CR53">
            <v>0.89090909090909087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</v>
          </cell>
          <cell r="GS53">
            <v>0</v>
          </cell>
          <cell r="GX53">
            <v>0</v>
          </cell>
        </row>
        <row r="54">
          <cell r="D54">
            <v>6</v>
          </cell>
          <cell r="I54">
            <v>3</v>
          </cell>
          <cell r="N54">
            <v>5</v>
          </cell>
          <cell r="S54">
            <v>0</v>
          </cell>
          <cell r="X54">
            <v>0</v>
          </cell>
          <cell r="AC54">
            <v>0</v>
          </cell>
          <cell r="AH54">
            <v>3</v>
          </cell>
          <cell r="AM54">
            <v>1</v>
          </cell>
          <cell r="AR54">
            <v>2</v>
          </cell>
          <cell r="AW54">
            <v>2</v>
          </cell>
          <cell r="BB54">
            <v>7</v>
          </cell>
          <cell r="BG54">
            <v>1</v>
          </cell>
          <cell r="BL54">
            <v>0</v>
          </cell>
          <cell r="BS54">
            <v>0</v>
          </cell>
          <cell r="CC54">
            <v>0</v>
          </cell>
          <cell r="CK54">
            <v>0</v>
          </cell>
          <cell r="CR54">
            <v>0.88888888888888884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</v>
          </cell>
          <cell r="GS54">
            <v>0</v>
          </cell>
          <cell r="GX54">
            <v>0</v>
          </cell>
        </row>
        <row r="55">
          <cell r="D55">
            <v>6</v>
          </cell>
          <cell r="I55">
            <v>3</v>
          </cell>
          <cell r="N55">
            <v>5</v>
          </cell>
          <cell r="S55">
            <v>0</v>
          </cell>
          <cell r="X55">
            <v>0</v>
          </cell>
          <cell r="AC55">
            <v>0</v>
          </cell>
          <cell r="AH55">
            <v>3</v>
          </cell>
          <cell r="AM55">
            <v>1</v>
          </cell>
          <cell r="AR55">
            <v>2</v>
          </cell>
          <cell r="AW55">
            <v>2</v>
          </cell>
          <cell r="BB55">
            <v>7</v>
          </cell>
          <cell r="BG55">
            <v>1</v>
          </cell>
          <cell r="BL55">
            <v>0</v>
          </cell>
          <cell r="BS55">
            <v>0</v>
          </cell>
          <cell r="CC55">
            <v>0</v>
          </cell>
          <cell r="CK55">
            <v>0</v>
          </cell>
          <cell r="CR55">
            <v>0.88888888888888884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</v>
          </cell>
          <cell r="GS55">
            <v>0</v>
          </cell>
          <cell r="GX55">
            <v>0</v>
          </cell>
        </row>
        <row r="56">
          <cell r="D56">
            <v>6</v>
          </cell>
          <cell r="I56">
            <v>3</v>
          </cell>
          <cell r="N56">
            <v>4</v>
          </cell>
          <cell r="S56">
            <v>0</v>
          </cell>
          <cell r="X56">
            <v>0</v>
          </cell>
          <cell r="AC56">
            <v>0</v>
          </cell>
          <cell r="AH56">
            <v>3</v>
          </cell>
          <cell r="AM56">
            <v>1</v>
          </cell>
          <cell r="AR56">
            <v>1</v>
          </cell>
          <cell r="AW56">
            <v>2</v>
          </cell>
          <cell r="BB56">
            <v>7</v>
          </cell>
          <cell r="BG56">
            <v>1</v>
          </cell>
          <cell r="BL56">
            <v>0</v>
          </cell>
          <cell r="BS56">
            <v>0</v>
          </cell>
          <cell r="CC56">
            <v>0</v>
          </cell>
          <cell r="CK56">
            <v>0</v>
          </cell>
          <cell r="CR56">
            <v>0.88888888888888884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</v>
          </cell>
          <cell r="GS56">
            <v>0</v>
          </cell>
          <cell r="GX56">
            <v>0</v>
          </cell>
        </row>
        <row r="57">
          <cell r="D57">
            <v>5</v>
          </cell>
          <cell r="I57">
            <v>3</v>
          </cell>
          <cell r="N57">
            <v>4</v>
          </cell>
          <cell r="S57">
            <v>0</v>
          </cell>
          <cell r="X57">
            <v>0</v>
          </cell>
          <cell r="AC57">
            <v>0</v>
          </cell>
          <cell r="AH57">
            <v>2</v>
          </cell>
          <cell r="AM57">
            <v>1</v>
          </cell>
          <cell r="AR57">
            <v>1</v>
          </cell>
          <cell r="AW57">
            <v>2</v>
          </cell>
          <cell r="BB57">
            <v>6</v>
          </cell>
          <cell r="BG57">
            <v>1</v>
          </cell>
          <cell r="BL57">
            <v>0</v>
          </cell>
          <cell r="BS57">
            <v>0</v>
          </cell>
          <cell r="CC57">
            <v>0</v>
          </cell>
          <cell r="CK57">
            <v>0</v>
          </cell>
          <cell r="CR57">
            <v>0.88461538461538458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</v>
          </cell>
          <cell r="GS57">
            <v>0</v>
          </cell>
          <cell r="GX57">
            <v>0</v>
          </cell>
        </row>
        <row r="58">
          <cell r="D58">
            <v>5</v>
          </cell>
          <cell r="I58">
            <v>3</v>
          </cell>
          <cell r="N58">
            <v>4</v>
          </cell>
          <cell r="S58">
            <v>0</v>
          </cell>
          <cell r="X58">
            <v>0</v>
          </cell>
          <cell r="AC58">
            <v>0</v>
          </cell>
          <cell r="AH58">
            <v>2</v>
          </cell>
          <cell r="AM58">
            <v>1</v>
          </cell>
          <cell r="AR58">
            <v>1</v>
          </cell>
          <cell r="AW58">
            <v>2</v>
          </cell>
          <cell r="BB58">
            <v>6</v>
          </cell>
          <cell r="BG58">
            <v>1</v>
          </cell>
          <cell r="BL58">
            <v>0</v>
          </cell>
          <cell r="BS58">
            <v>0</v>
          </cell>
          <cell r="CC58">
            <v>0</v>
          </cell>
          <cell r="CK58">
            <v>0</v>
          </cell>
          <cell r="CR58">
            <v>0.86956521739130432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</v>
          </cell>
          <cell r="GS58">
            <v>0</v>
          </cell>
          <cell r="GX58">
            <v>0</v>
          </cell>
        </row>
        <row r="59">
          <cell r="D59">
            <v>5</v>
          </cell>
          <cell r="I59">
            <v>3</v>
          </cell>
          <cell r="N59">
            <v>4</v>
          </cell>
          <cell r="S59">
            <v>0</v>
          </cell>
          <cell r="X59">
            <v>0</v>
          </cell>
          <cell r="AC59">
            <v>0</v>
          </cell>
          <cell r="AH59">
            <v>2</v>
          </cell>
          <cell r="AM59">
            <v>0</v>
          </cell>
          <cell r="AR59">
            <v>1</v>
          </cell>
          <cell r="AW59">
            <v>2</v>
          </cell>
          <cell r="BB59">
            <v>6</v>
          </cell>
          <cell r="BG59">
            <v>1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0.8666666666666667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5</v>
          </cell>
          <cell r="I60">
            <v>3</v>
          </cell>
          <cell r="N60">
            <v>4</v>
          </cell>
          <cell r="S60">
            <v>0</v>
          </cell>
          <cell r="X60">
            <v>0</v>
          </cell>
          <cell r="AC60">
            <v>0</v>
          </cell>
          <cell r="AH60">
            <v>2</v>
          </cell>
          <cell r="AM60">
            <v>0</v>
          </cell>
          <cell r="AR60">
            <v>1</v>
          </cell>
          <cell r="AW60">
            <v>2</v>
          </cell>
          <cell r="BB60">
            <v>6</v>
          </cell>
          <cell r="BG60">
            <v>1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0.85185185185185186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5</v>
          </cell>
          <cell r="I61">
            <v>3</v>
          </cell>
          <cell r="N61">
            <v>4</v>
          </cell>
          <cell r="S61">
            <v>0</v>
          </cell>
          <cell r="X61">
            <v>0</v>
          </cell>
          <cell r="AC61">
            <v>0</v>
          </cell>
          <cell r="AH61">
            <v>2</v>
          </cell>
          <cell r="AM61">
            <v>0</v>
          </cell>
          <cell r="AR61">
            <v>1</v>
          </cell>
          <cell r="AW61">
            <v>2</v>
          </cell>
          <cell r="BB61">
            <v>6</v>
          </cell>
          <cell r="BG61">
            <v>1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0.84615384615384615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5</v>
          </cell>
          <cell r="I62">
            <v>3</v>
          </cell>
          <cell r="N62">
            <v>4</v>
          </cell>
          <cell r="S62">
            <v>0</v>
          </cell>
          <cell r="X62">
            <v>0</v>
          </cell>
          <cell r="AC62">
            <v>0</v>
          </cell>
          <cell r="AH62">
            <v>2</v>
          </cell>
          <cell r="AM62">
            <v>0</v>
          </cell>
          <cell r="AR62">
            <v>1</v>
          </cell>
          <cell r="AW62">
            <v>2</v>
          </cell>
          <cell r="BB62">
            <v>6</v>
          </cell>
          <cell r="BG62">
            <v>1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0.83333333333333337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5</v>
          </cell>
          <cell r="I63">
            <v>3</v>
          </cell>
          <cell r="N63">
            <v>4</v>
          </cell>
          <cell r="S63">
            <v>0</v>
          </cell>
          <cell r="X63">
            <v>0</v>
          </cell>
          <cell r="AC63">
            <v>0</v>
          </cell>
          <cell r="AH63">
            <v>2</v>
          </cell>
          <cell r="AM63">
            <v>0</v>
          </cell>
          <cell r="AR63">
            <v>1</v>
          </cell>
          <cell r="AW63">
            <v>2</v>
          </cell>
          <cell r="BB63">
            <v>6</v>
          </cell>
          <cell r="BG63">
            <v>1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0.83333333333333337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5</v>
          </cell>
          <cell r="I64">
            <v>3</v>
          </cell>
          <cell r="N64">
            <v>4</v>
          </cell>
          <cell r="S64">
            <v>0</v>
          </cell>
          <cell r="X64">
            <v>0</v>
          </cell>
          <cell r="AC64">
            <v>0</v>
          </cell>
          <cell r="AH64">
            <v>2</v>
          </cell>
          <cell r="AM64">
            <v>0</v>
          </cell>
          <cell r="AR64">
            <v>1</v>
          </cell>
          <cell r="AW64">
            <v>2</v>
          </cell>
          <cell r="BB64">
            <v>6</v>
          </cell>
          <cell r="BG64">
            <v>1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0.83333333333333337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4</v>
          </cell>
          <cell r="I65">
            <v>3</v>
          </cell>
          <cell r="N65">
            <v>4</v>
          </cell>
          <cell r="S65">
            <v>0</v>
          </cell>
          <cell r="X65">
            <v>0</v>
          </cell>
          <cell r="AC65">
            <v>0</v>
          </cell>
          <cell r="AH65">
            <v>2</v>
          </cell>
          <cell r="AM65">
            <v>0</v>
          </cell>
          <cell r="AR65">
            <v>1</v>
          </cell>
          <cell r="AW65">
            <v>2</v>
          </cell>
          <cell r="BB65">
            <v>6</v>
          </cell>
          <cell r="BG65">
            <v>1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0.82758620689655171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4</v>
          </cell>
          <cell r="I66">
            <v>3</v>
          </cell>
          <cell r="N66">
            <v>4</v>
          </cell>
          <cell r="S66">
            <v>0</v>
          </cell>
          <cell r="X66">
            <v>0</v>
          </cell>
          <cell r="AC66">
            <v>0</v>
          </cell>
          <cell r="AH66">
            <v>2</v>
          </cell>
          <cell r="AM66">
            <v>0</v>
          </cell>
          <cell r="AR66">
            <v>1</v>
          </cell>
          <cell r="AW66">
            <v>2</v>
          </cell>
          <cell r="BB66">
            <v>5</v>
          </cell>
          <cell r="BG66">
            <v>1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0.81818181818181823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4</v>
          </cell>
          <cell r="I67">
            <v>3</v>
          </cell>
          <cell r="N67">
            <v>4</v>
          </cell>
          <cell r="S67">
            <v>0</v>
          </cell>
          <cell r="X67">
            <v>0</v>
          </cell>
          <cell r="AC67">
            <v>0</v>
          </cell>
          <cell r="AH67">
            <v>2</v>
          </cell>
          <cell r="AM67">
            <v>0</v>
          </cell>
          <cell r="AR67">
            <v>1</v>
          </cell>
          <cell r="AW67">
            <v>2</v>
          </cell>
          <cell r="BB67">
            <v>5</v>
          </cell>
          <cell r="BG67">
            <v>1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0.8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4</v>
          </cell>
          <cell r="I68">
            <v>3</v>
          </cell>
          <cell r="N68">
            <v>4</v>
          </cell>
          <cell r="S68">
            <v>0</v>
          </cell>
          <cell r="X68">
            <v>0</v>
          </cell>
          <cell r="AC68">
            <v>0</v>
          </cell>
          <cell r="AH68">
            <v>2</v>
          </cell>
          <cell r="AM68">
            <v>0</v>
          </cell>
          <cell r="AR68">
            <v>1</v>
          </cell>
          <cell r="AW68">
            <v>2</v>
          </cell>
          <cell r="BB68">
            <v>5</v>
          </cell>
          <cell r="BG68">
            <v>1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0.8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4</v>
          </cell>
          <cell r="I69">
            <v>2</v>
          </cell>
          <cell r="N69">
            <v>4</v>
          </cell>
          <cell r="S69">
            <v>0</v>
          </cell>
          <cell r="X69">
            <v>0</v>
          </cell>
          <cell r="AC69">
            <v>0</v>
          </cell>
          <cell r="AH69">
            <v>2</v>
          </cell>
          <cell r="AM69">
            <v>0</v>
          </cell>
          <cell r="AR69">
            <v>1</v>
          </cell>
          <cell r="AW69">
            <v>2</v>
          </cell>
          <cell r="BB69">
            <v>5</v>
          </cell>
          <cell r="BG69">
            <v>1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0.8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4</v>
          </cell>
          <cell r="I70">
            <v>2</v>
          </cell>
          <cell r="N70">
            <v>3</v>
          </cell>
          <cell r="S70">
            <v>0</v>
          </cell>
          <cell r="X70">
            <v>0</v>
          </cell>
          <cell r="AC70">
            <v>0</v>
          </cell>
          <cell r="AH70">
            <v>2</v>
          </cell>
          <cell r="AM70">
            <v>0</v>
          </cell>
          <cell r="AR70">
            <v>1</v>
          </cell>
          <cell r="AW70">
            <v>2</v>
          </cell>
          <cell r="BB70">
            <v>5</v>
          </cell>
          <cell r="BG70">
            <v>1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0.8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4</v>
          </cell>
          <cell r="I71">
            <v>2</v>
          </cell>
          <cell r="N71">
            <v>3</v>
          </cell>
          <cell r="S71">
            <v>0</v>
          </cell>
          <cell r="X71">
            <v>0</v>
          </cell>
          <cell r="AC71">
            <v>0</v>
          </cell>
          <cell r="AH71">
            <v>2</v>
          </cell>
          <cell r="AM71">
            <v>0</v>
          </cell>
          <cell r="AR71">
            <v>1</v>
          </cell>
          <cell r="AW71">
            <v>2</v>
          </cell>
          <cell r="BB71">
            <v>5</v>
          </cell>
          <cell r="BG71">
            <v>1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0.76923076923076927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3</v>
          </cell>
          <cell r="I72">
            <v>2</v>
          </cell>
          <cell r="N72">
            <v>3</v>
          </cell>
          <cell r="S72">
            <v>0</v>
          </cell>
          <cell r="X72">
            <v>0</v>
          </cell>
          <cell r="AC72">
            <v>0</v>
          </cell>
          <cell r="AH72">
            <v>2</v>
          </cell>
          <cell r="AM72">
            <v>0</v>
          </cell>
          <cell r="AR72">
            <v>1</v>
          </cell>
          <cell r="AW72">
            <v>2</v>
          </cell>
          <cell r="BB72">
            <v>4</v>
          </cell>
          <cell r="BG72">
            <v>1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0.75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3</v>
          </cell>
          <cell r="I73">
            <v>2</v>
          </cell>
          <cell r="N73">
            <v>3</v>
          </cell>
          <cell r="S73">
            <v>0</v>
          </cell>
          <cell r="X73">
            <v>0</v>
          </cell>
          <cell r="AC73">
            <v>0</v>
          </cell>
          <cell r="AH73">
            <v>2</v>
          </cell>
          <cell r="AM73">
            <v>0</v>
          </cell>
          <cell r="AR73">
            <v>1</v>
          </cell>
          <cell r="AW73">
            <v>2</v>
          </cell>
          <cell r="BB73">
            <v>4</v>
          </cell>
          <cell r="BG73">
            <v>1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0.7407407407407407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3</v>
          </cell>
          <cell r="I74">
            <v>2</v>
          </cell>
          <cell r="N74">
            <v>3</v>
          </cell>
          <cell r="S74">
            <v>0</v>
          </cell>
          <cell r="X74">
            <v>0</v>
          </cell>
          <cell r="AC74">
            <v>0</v>
          </cell>
          <cell r="AH74">
            <v>1</v>
          </cell>
          <cell r="AM74">
            <v>0</v>
          </cell>
          <cell r="AR74">
            <v>1</v>
          </cell>
          <cell r="AW74">
            <v>2</v>
          </cell>
          <cell r="BB74">
            <v>4</v>
          </cell>
          <cell r="BG74">
            <v>1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0.73529411764705888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3</v>
          </cell>
          <cell r="I75">
            <v>2</v>
          </cell>
          <cell r="N75">
            <v>3</v>
          </cell>
          <cell r="S75">
            <v>0</v>
          </cell>
          <cell r="X75">
            <v>0</v>
          </cell>
          <cell r="AC75">
            <v>0</v>
          </cell>
          <cell r="AH75">
            <v>1</v>
          </cell>
          <cell r="AM75">
            <v>0</v>
          </cell>
          <cell r="AR75">
            <v>1</v>
          </cell>
          <cell r="AW75">
            <v>1</v>
          </cell>
          <cell r="BB75">
            <v>4</v>
          </cell>
          <cell r="BG75">
            <v>1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0.72727272727272729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3</v>
          </cell>
          <cell r="I76">
            <v>2</v>
          </cell>
          <cell r="N76">
            <v>3</v>
          </cell>
          <cell r="S76">
            <v>0</v>
          </cell>
          <cell r="X76">
            <v>0</v>
          </cell>
          <cell r="AC76">
            <v>0</v>
          </cell>
          <cell r="AH76">
            <v>1</v>
          </cell>
          <cell r="AM76">
            <v>0</v>
          </cell>
          <cell r="AR76">
            <v>1</v>
          </cell>
          <cell r="AW76">
            <v>1</v>
          </cell>
          <cell r="BB76">
            <v>4</v>
          </cell>
          <cell r="BG76">
            <v>1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0.72499999999999998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3</v>
          </cell>
          <cell r="I77">
            <v>2</v>
          </cell>
          <cell r="N77">
            <v>3</v>
          </cell>
          <cell r="S77">
            <v>0</v>
          </cell>
          <cell r="X77">
            <v>0</v>
          </cell>
          <cell r="AC77">
            <v>0</v>
          </cell>
          <cell r="AH77">
            <v>1</v>
          </cell>
          <cell r="AM77">
            <v>0</v>
          </cell>
          <cell r="AR77">
            <v>1</v>
          </cell>
          <cell r="AW77">
            <v>1</v>
          </cell>
          <cell r="BB77">
            <v>4</v>
          </cell>
          <cell r="BG77">
            <v>1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0.72222222222222221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3</v>
          </cell>
          <cell r="I78">
            <v>2</v>
          </cell>
          <cell r="N78">
            <v>3</v>
          </cell>
          <cell r="S78">
            <v>0</v>
          </cell>
          <cell r="X78">
            <v>0</v>
          </cell>
          <cell r="AC78">
            <v>0</v>
          </cell>
          <cell r="AH78">
            <v>1</v>
          </cell>
          <cell r="AM78">
            <v>0</v>
          </cell>
          <cell r="AR78">
            <v>1</v>
          </cell>
          <cell r="AW78">
            <v>1</v>
          </cell>
          <cell r="BB78">
            <v>3</v>
          </cell>
          <cell r="BG78">
            <v>1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0.69565217391304346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3</v>
          </cell>
          <cell r="I79">
            <v>2</v>
          </cell>
          <cell r="N79">
            <v>3</v>
          </cell>
          <cell r="S79">
            <v>0</v>
          </cell>
          <cell r="X79">
            <v>0</v>
          </cell>
          <cell r="AC79">
            <v>0</v>
          </cell>
          <cell r="AH79">
            <v>1</v>
          </cell>
          <cell r="AM79">
            <v>0</v>
          </cell>
          <cell r="AR79">
            <v>1</v>
          </cell>
          <cell r="AW79">
            <v>1</v>
          </cell>
          <cell r="BB79">
            <v>3</v>
          </cell>
          <cell r="BG79">
            <v>1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0.6875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3</v>
          </cell>
          <cell r="I80">
            <v>2</v>
          </cell>
          <cell r="N80">
            <v>3</v>
          </cell>
          <cell r="S80">
            <v>0</v>
          </cell>
          <cell r="X80">
            <v>0</v>
          </cell>
          <cell r="AC80">
            <v>0</v>
          </cell>
          <cell r="AH80">
            <v>1</v>
          </cell>
          <cell r="AM80">
            <v>0</v>
          </cell>
          <cell r="AR80">
            <v>1</v>
          </cell>
          <cell r="AW80">
            <v>1</v>
          </cell>
          <cell r="BB80">
            <v>3</v>
          </cell>
          <cell r="BG80">
            <v>1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0.66666666666666663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3</v>
          </cell>
          <cell r="I81">
            <v>2</v>
          </cell>
          <cell r="N81">
            <v>3</v>
          </cell>
          <cell r="S81">
            <v>0</v>
          </cell>
          <cell r="X81">
            <v>0</v>
          </cell>
          <cell r="AC81">
            <v>0</v>
          </cell>
          <cell r="AH81">
            <v>1</v>
          </cell>
          <cell r="AM81">
            <v>0</v>
          </cell>
          <cell r="AR81">
            <v>1</v>
          </cell>
          <cell r="AW81">
            <v>1</v>
          </cell>
          <cell r="BB81">
            <v>3</v>
          </cell>
          <cell r="BG81">
            <v>1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0.66666666666666663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3</v>
          </cell>
          <cell r="I82">
            <v>2</v>
          </cell>
          <cell r="N82">
            <v>3</v>
          </cell>
          <cell r="S82">
            <v>0</v>
          </cell>
          <cell r="X82">
            <v>0</v>
          </cell>
          <cell r="AC82">
            <v>0</v>
          </cell>
          <cell r="AH82">
            <v>1</v>
          </cell>
          <cell r="AM82">
            <v>0</v>
          </cell>
          <cell r="AR82">
            <v>1</v>
          </cell>
          <cell r="AW82">
            <v>1</v>
          </cell>
          <cell r="BB82">
            <v>3</v>
          </cell>
          <cell r="BG82">
            <v>1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0.66666666666666663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3</v>
          </cell>
          <cell r="I83">
            <v>2</v>
          </cell>
          <cell r="N83">
            <v>3</v>
          </cell>
          <cell r="S83">
            <v>0</v>
          </cell>
          <cell r="X83">
            <v>0</v>
          </cell>
          <cell r="AC83">
            <v>0</v>
          </cell>
          <cell r="AH83">
            <v>1</v>
          </cell>
          <cell r="AM83">
            <v>0</v>
          </cell>
          <cell r="AR83">
            <v>1</v>
          </cell>
          <cell r="AW83">
            <v>1</v>
          </cell>
          <cell r="BB83">
            <v>3</v>
          </cell>
          <cell r="BG83">
            <v>1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0.63636363636363635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2</v>
          </cell>
          <cell r="I84">
            <v>1</v>
          </cell>
          <cell r="N84">
            <v>3</v>
          </cell>
          <cell r="S84">
            <v>0</v>
          </cell>
          <cell r="X84">
            <v>0</v>
          </cell>
          <cell r="AC84">
            <v>0</v>
          </cell>
          <cell r="AH84">
            <v>1</v>
          </cell>
          <cell r="AM84">
            <v>0</v>
          </cell>
          <cell r="AR84">
            <v>1</v>
          </cell>
          <cell r="AW84">
            <v>1</v>
          </cell>
          <cell r="BB84">
            <v>3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0.58823529411764708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2</v>
          </cell>
          <cell r="I85">
            <v>1</v>
          </cell>
          <cell r="N85">
            <v>2</v>
          </cell>
          <cell r="S85">
            <v>0</v>
          </cell>
          <cell r="X85">
            <v>0</v>
          </cell>
          <cell r="AC85">
            <v>0</v>
          </cell>
          <cell r="AH85">
            <v>1</v>
          </cell>
          <cell r="AM85">
            <v>0</v>
          </cell>
          <cell r="AR85">
            <v>1</v>
          </cell>
          <cell r="AW85">
            <v>1</v>
          </cell>
          <cell r="BB85">
            <v>2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0.53846153846153844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2</v>
          </cell>
          <cell r="I86">
            <v>1</v>
          </cell>
          <cell r="N86">
            <v>2</v>
          </cell>
          <cell r="S86">
            <v>0</v>
          </cell>
          <cell r="X86">
            <v>0</v>
          </cell>
          <cell r="AC86">
            <v>0</v>
          </cell>
          <cell r="AH86">
            <v>1</v>
          </cell>
          <cell r="AM86">
            <v>0</v>
          </cell>
          <cell r="AR86">
            <v>1</v>
          </cell>
          <cell r="AW86">
            <v>1</v>
          </cell>
          <cell r="BB86">
            <v>2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0.42857142857142855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2</v>
          </cell>
          <cell r="I87">
            <v>1</v>
          </cell>
          <cell r="N87">
            <v>2</v>
          </cell>
          <cell r="S87">
            <v>0</v>
          </cell>
          <cell r="X87">
            <v>0</v>
          </cell>
          <cell r="AC87">
            <v>0</v>
          </cell>
          <cell r="AH87">
            <v>1</v>
          </cell>
          <cell r="AM87">
            <v>0</v>
          </cell>
          <cell r="AR87">
            <v>0</v>
          </cell>
          <cell r="AW87">
            <v>0</v>
          </cell>
          <cell r="BB87">
            <v>2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2</v>
          </cell>
          <cell r="I88">
            <v>1</v>
          </cell>
          <cell r="N88">
            <v>2</v>
          </cell>
          <cell r="S88">
            <v>0</v>
          </cell>
          <cell r="X88">
            <v>0</v>
          </cell>
          <cell r="AC88">
            <v>0</v>
          </cell>
          <cell r="AH88">
            <v>1</v>
          </cell>
          <cell r="AM88">
            <v>0</v>
          </cell>
          <cell r="AR88">
            <v>0</v>
          </cell>
          <cell r="AW88">
            <v>0</v>
          </cell>
          <cell r="BB88">
            <v>2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2</v>
          </cell>
          <cell r="I89">
            <v>1</v>
          </cell>
          <cell r="N89">
            <v>2</v>
          </cell>
          <cell r="S89">
            <v>0</v>
          </cell>
          <cell r="X89">
            <v>0</v>
          </cell>
          <cell r="AC89">
            <v>0</v>
          </cell>
          <cell r="AH89">
            <v>1</v>
          </cell>
          <cell r="AM89">
            <v>0</v>
          </cell>
          <cell r="AR89">
            <v>0</v>
          </cell>
          <cell r="AW89">
            <v>0</v>
          </cell>
          <cell r="BB89">
            <v>2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2</v>
          </cell>
          <cell r="I90">
            <v>1</v>
          </cell>
          <cell r="N90">
            <v>2</v>
          </cell>
          <cell r="S90">
            <v>0</v>
          </cell>
          <cell r="X90">
            <v>0</v>
          </cell>
          <cell r="AC90">
            <v>0</v>
          </cell>
          <cell r="AH90">
            <v>1</v>
          </cell>
          <cell r="AM90">
            <v>0</v>
          </cell>
          <cell r="AR90">
            <v>0</v>
          </cell>
          <cell r="AW90">
            <v>0</v>
          </cell>
          <cell r="BB90">
            <v>2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2</v>
          </cell>
          <cell r="I91">
            <v>1</v>
          </cell>
          <cell r="N91">
            <v>2</v>
          </cell>
          <cell r="S91">
            <v>0</v>
          </cell>
          <cell r="X91">
            <v>0</v>
          </cell>
          <cell r="AC91">
            <v>0</v>
          </cell>
          <cell r="AH91">
            <v>1</v>
          </cell>
          <cell r="AM91">
            <v>0</v>
          </cell>
          <cell r="AR91">
            <v>0</v>
          </cell>
          <cell r="AW91">
            <v>0</v>
          </cell>
          <cell r="BB91">
            <v>2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2</v>
          </cell>
          <cell r="I92">
            <v>1</v>
          </cell>
          <cell r="N92">
            <v>2</v>
          </cell>
          <cell r="S92">
            <v>0</v>
          </cell>
          <cell r="X92">
            <v>0</v>
          </cell>
          <cell r="AC92">
            <v>0</v>
          </cell>
          <cell r="AH92">
            <v>1</v>
          </cell>
          <cell r="AM92">
            <v>0</v>
          </cell>
          <cell r="AR92">
            <v>0</v>
          </cell>
          <cell r="AW92">
            <v>0</v>
          </cell>
          <cell r="BB92">
            <v>2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2</v>
          </cell>
          <cell r="I93">
            <v>1</v>
          </cell>
          <cell r="N93">
            <v>2</v>
          </cell>
          <cell r="S93">
            <v>0</v>
          </cell>
          <cell r="X93">
            <v>0</v>
          </cell>
          <cell r="AC93">
            <v>0</v>
          </cell>
          <cell r="AH93">
            <v>1</v>
          </cell>
          <cell r="AM93">
            <v>0</v>
          </cell>
          <cell r="AR93">
            <v>0</v>
          </cell>
          <cell r="AW93">
            <v>0</v>
          </cell>
          <cell r="BB93">
            <v>2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2</v>
          </cell>
          <cell r="I94">
            <v>1</v>
          </cell>
          <cell r="N94">
            <v>1</v>
          </cell>
          <cell r="S94">
            <v>0</v>
          </cell>
          <cell r="X94">
            <v>0</v>
          </cell>
          <cell r="AC94">
            <v>0</v>
          </cell>
          <cell r="AH94">
            <v>1</v>
          </cell>
          <cell r="AM94">
            <v>0</v>
          </cell>
          <cell r="AR94">
            <v>0</v>
          </cell>
          <cell r="AW94">
            <v>0</v>
          </cell>
          <cell r="BB94">
            <v>2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2</v>
          </cell>
          <cell r="I95">
            <v>1</v>
          </cell>
          <cell r="N95">
            <v>1</v>
          </cell>
          <cell r="S95">
            <v>0</v>
          </cell>
          <cell r="X95">
            <v>0</v>
          </cell>
          <cell r="AC95">
            <v>0</v>
          </cell>
          <cell r="AH95">
            <v>1</v>
          </cell>
          <cell r="AM95">
            <v>0</v>
          </cell>
          <cell r="AR95">
            <v>0</v>
          </cell>
          <cell r="AW95">
            <v>0</v>
          </cell>
          <cell r="BB95">
            <v>2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2</v>
          </cell>
          <cell r="I96">
            <v>1</v>
          </cell>
          <cell r="N96">
            <v>1</v>
          </cell>
          <cell r="S96">
            <v>0</v>
          </cell>
          <cell r="X96">
            <v>0</v>
          </cell>
          <cell r="AC96">
            <v>0</v>
          </cell>
          <cell r="AH96">
            <v>1</v>
          </cell>
          <cell r="AM96">
            <v>0</v>
          </cell>
          <cell r="AR96">
            <v>0</v>
          </cell>
          <cell r="AW96">
            <v>0</v>
          </cell>
          <cell r="BB96">
            <v>1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2</v>
          </cell>
          <cell r="I97">
            <v>1</v>
          </cell>
          <cell r="N97">
            <v>1</v>
          </cell>
          <cell r="S97">
            <v>0</v>
          </cell>
          <cell r="X97">
            <v>0</v>
          </cell>
          <cell r="AC97">
            <v>0</v>
          </cell>
          <cell r="AH97">
            <v>1</v>
          </cell>
          <cell r="AM97">
            <v>0</v>
          </cell>
          <cell r="AR97">
            <v>0</v>
          </cell>
          <cell r="AW97">
            <v>0</v>
          </cell>
          <cell r="BB97">
            <v>1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1</v>
          </cell>
          <cell r="I98">
            <v>1</v>
          </cell>
          <cell r="N98">
            <v>1</v>
          </cell>
          <cell r="S98">
            <v>0</v>
          </cell>
          <cell r="X98">
            <v>0</v>
          </cell>
          <cell r="AC98">
            <v>0</v>
          </cell>
          <cell r="AH98">
            <v>1</v>
          </cell>
          <cell r="AM98">
            <v>0</v>
          </cell>
          <cell r="AR98">
            <v>0</v>
          </cell>
          <cell r="AW98">
            <v>0</v>
          </cell>
          <cell r="BB98">
            <v>1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1</v>
          </cell>
          <cell r="I99">
            <v>1</v>
          </cell>
          <cell r="N99">
            <v>1</v>
          </cell>
          <cell r="S99">
            <v>0</v>
          </cell>
          <cell r="X99">
            <v>0</v>
          </cell>
          <cell r="AC99">
            <v>0</v>
          </cell>
          <cell r="AH99">
            <v>1</v>
          </cell>
          <cell r="AM99">
            <v>0</v>
          </cell>
          <cell r="AR99">
            <v>0</v>
          </cell>
          <cell r="AW99">
            <v>0</v>
          </cell>
          <cell r="BB99">
            <v>1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1</v>
          </cell>
          <cell r="I100">
            <v>1</v>
          </cell>
          <cell r="N100">
            <v>1</v>
          </cell>
          <cell r="S100">
            <v>0</v>
          </cell>
          <cell r="X100">
            <v>0</v>
          </cell>
          <cell r="AC100">
            <v>0</v>
          </cell>
          <cell r="AH100">
            <v>1</v>
          </cell>
          <cell r="AM100">
            <v>0</v>
          </cell>
          <cell r="AR100">
            <v>0</v>
          </cell>
          <cell r="AW100">
            <v>0</v>
          </cell>
          <cell r="BB100">
            <v>1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1</v>
          </cell>
          <cell r="I101">
            <v>1</v>
          </cell>
          <cell r="N101">
            <v>1</v>
          </cell>
          <cell r="S101">
            <v>0</v>
          </cell>
          <cell r="X101">
            <v>0</v>
          </cell>
          <cell r="AC101">
            <v>0</v>
          </cell>
          <cell r="AH101">
            <v>1</v>
          </cell>
          <cell r="AM101">
            <v>0</v>
          </cell>
          <cell r="AR101">
            <v>0</v>
          </cell>
          <cell r="AW101">
            <v>0</v>
          </cell>
          <cell r="BB101">
            <v>1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1</v>
          </cell>
          <cell r="I102">
            <v>1</v>
          </cell>
          <cell r="N102">
            <v>1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1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1</v>
          </cell>
          <cell r="I103">
            <v>1</v>
          </cell>
          <cell r="N103">
            <v>1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1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1</v>
          </cell>
          <cell r="I104">
            <v>0</v>
          </cell>
          <cell r="N104">
            <v>1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1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1</v>
          </cell>
          <cell r="I105">
            <v>0</v>
          </cell>
          <cell r="N105">
            <v>1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1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1</v>
          </cell>
          <cell r="I106">
            <v>0</v>
          </cell>
          <cell r="N106">
            <v>1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1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1</v>
          </cell>
          <cell r="I107">
            <v>0</v>
          </cell>
          <cell r="N107">
            <v>1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1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1</v>
          </cell>
          <cell r="I108">
            <v>0</v>
          </cell>
          <cell r="N108">
            <v>1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1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1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1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1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1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1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SWBSV%20MX%20SB%202019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DE25-8D04-4F88-ABF7-A4BAA5AE159B}">
  <sheetPr codeName="Tabelle31">
    <pageSetUpPr autoPageBreaks="0"/>
  </sheetPr>
  <dimension ref="A1:FV227"/>
  <sheetViews>
    <sheetView showGridLines="0" showRowColHeaders="0" showZeros="0" tabSelected="1" showOutlineSymbols="0" zoomScaleNormal="100" workbookViewId="0">
      <selection activeCell="A5" sqref="A5"/>
    </sheetView>
  </sheetViews>
  <sheetFormatPr baseColWidth="10" defaultColWidth="0.88671875" defaultRowHeight="13.2" x14ac:dyDescent="0.25"/>
  <cols>
    <col min="1" max="1" width="1.109375" style="330" customWidth="1"/>
    <col min="2" max="2" width="0.88671875" customWidth="1"/>
    <col min="3" max="3" width="0.88671875" style="331" customWidth="1"/>
    <col min="4" max="15" width="0.88671875" style="302" customWidth="1"/>
    <col min="16" max="17" width="0.88671875" style="283" customWidth="1"/>
    <col min="18" max="22" width="1" style="283" customWidth="1"/>
    <col min="23" max="24" width="1" style="302" customWidth="1"/>
    <col min="25" max="28" width="0.88671875" style="302" customWidth="1"/>
    <col min="29" max="29" width="1.109375" style="302" customWidth="1"/>
    <col min="30" max="34" width="0.88671875" style="302" customWidth="1"/>
    <col min="35" max="35" width="1.109375" style="302" customWidth="1"/>
    <col min="36" max="38" width="0.88671875" style="302" customWidth="1"/>
    <col min="39" max="39" width="1.109375" style="302" customWidth="1"/>
    <col min="40" max="45" width="0.88671875" style="302" customWidth="1"/>
    <col min="46" max="46" width="1.109375" style="302" customWidth="1"/>
    <col min="47" max="56" width="0.88671875" style="302" customWidth="1"/>
    <col min="57" max="57" width="1.33203125" style="302" customWidth="1"/>
    <col min="58" max="71" width="0.88671875" style="302" customWidth="1"/>
    <col min="72" max="72" width="1.109375" style="302" customWidth="1"/>
    <col min="73" max="73" width="0.88671875" style="302" customWidth="1"/>
    <col min="74" max="75" width="1" style="302" customWidth="1"/>
    <col min="76" max="76" width="0.88671875" style="283" customWidth="1"/>
    <col min="77" max="77" width="1.109375" style="283" customWidth="1"/>
    <col min="78" max="78" width="0.88671875" style="283" customWidth="1"/>
    <col min="79" max="81" width="1" style="283" customWidth="1"/>
    <col min="82" max="84" width="0.88671875" style="283" customWidth="1"/>
    <col min="85" max="85" width="1.109375" style="283" customWidth="1"/>
    <col min="86" max="109" width="0.88671875" style="283" customWidth="1"/>
    <col min="110" max="113" width="0.88671875" customWidth="1"/>
    <col min="114" max="114" width="2" customWidth="1"/>
    <col min="257" max="257" width="1.109375" customWidth="1"/>
    <col min="274" max="280" width="1" customWidth="1"/>
    <col min="285" max="285" width="1.109375" customWidth="1"/>
    <col min="291" max="291" width="1.109375" customWidth="1"/>
    <col min="295" max="295" width="1.109375" customWidth="1"/>
    <col min="302" max="302" width="1.109375" customWidth="1"/>
    <col min="313" max="313" width="1.33203125" customWidth="1"/>
    <col min="328" max="328" width="1.109375" customWidth="1"/>
    <col min="330" max="331" width="1" customWidth="1"/>
    <col min="333" max="333" width="1.109375" customWidth="1"/>
    <col min="335" max="337" width="1" customWidth="1"/>
    <col min="341" max="341" width="1.109375" customWidth="1"/>
    <col min="370" max="370" width="2" customWidth="1"/>
    <col min="513" max="513" width="1.109375" customWidth="1"/>
    <col min="530" max="536" width="1" customWidth="1"/>
    <col min="541" max="541" width="1.109375" customWidth="1"/>
    <col min="547" max="547" width="1.109375" customWidth="1"/>
    <col min="551" max="551" width="1.109375" customWidth="1"/>
    <col min="558" max="558" width="1.109375" customWidth="1"/>
    <col min="569" max="569" width="1.33203125" customWidth="1"/>
    <col min="584" max="584" width="1.109375" customWidth="1"/>
    <col min="586" max="587" width="1" customWidth="1"/>
    <col min="589" max="589" width="1.109375" customWidth="1"/>
    <col min="591" max="593" width="1" customWidth="1"/>
    <col min="597" max="597" width="1.109375" customWidth="1"/>
    <col min="626" max="626" width="2" customWidth="1"/>
    <col min="769" max="769" width="1.109375" customWidth="1"/>
    <col min="786" max="792" width="1" customWidth="1"/>
    <col min="797" max="797" width="1.109375" customWidth="1"/>
    <col min="803" max="803" width="1.109375" customWidth="1"/>
    <col min="807" max="807" width="1.109375" customWidth="1"/>
    <col min="814" max="814" width="1.109375" customWidth="1"/>
    <col min="825" max="825" width="1.33203125" customWidth="1"/>
    <col min="840" max="840" width="1.109375" customWidth="1"/>
    <col min="842" max="843" width="1" customWidth="1"/>
    <col min="845" max="845" width="1.109375" customWidth="1"/>
    <col min="847" max="849" width="1" customWidth="1"/>
    <col min="853" max="853" width="1.109375" customWidth="1"/>
    <col min="882" max="882" width="2" customWidth="1"/>
    <col min="1025" max="1025" width="1.109375" customWidth="1"/>
    <col min="1042" max="1048" width="1" customWidth="1"/>
    <col min="1053" max="1053" width="1.109375" customWidth="1"/>
    <col min="1059" max="1059" width="1.109375" customWidth="1"/>
    <col min="1063" max="1063" width="1.109375" customWidth="1"/>
    <col min="1070" max="1070" width="1.109375" customWidth="1"/>
    <col min="1081" max="1081" width="1.33203125" customWidth="1"/>
    <col min="1096" max="1096" width="1.109375" customWidth="1"/>
    <col min="1098" max="1099" width="1" customWidth="1"/>
    <col min="1101" max="1101" width="1.109375" customWidth="1"/>
    <col min="1103" max="1105" width="1" customWidth="1"/>
    <col min="1109" max="1109" width="1.109375" customWidth="1"/>
    <col min="1138" max="1138" width="2" customWidth="1"/>
    <col min="1281" max="1281" width="1.109375" customWidth="1"/>
    <col min="1298" max="1304" width="1" customWidth="1"/>
    <col min="1309" max="1309" width="1.109375" customWidth="1"/>
    <col min="1315" max="1315" width="1.109375" customWidth="1"/>
    <col min="1319" max="1319" width="1.109375" customWidth="1"/>
    <col min="1326" max="1326" width="1.109375" customWidth="1"/>
    <col min="1337" max="1337" width="1.33203125" customWidth="1"/>
    <col min="1352" max="1352" width="1.109375" customWidth="1"/>
    <col min="1354" max="1355" width="1" customWidth="1"/>
    <col min="1357" max="1357" width="1.109375" customWidth="1"/>
    <col min="1359" max="1361" width="1" customWidth="1"/>
    <col min="1365" max="1365" width="1.109375" customWidth="1"/>
    <col min="1394" max="1394" width="2" customWidth="1"/>
    <col min="1537" max="1537" width="1.109375" customWidth="1"/>
    <col min="1554" max="1560" width="1" customWidth="1"/>
    <col min="1565" max="1565" width="1.109375" customWidth="1"/>
    <col min="1571" max="1571" width="1.109375" customWidth="1"/>
    <col min="1575" max="1575" width="1.109375" customWidth="1"/>
    <col min="1582" max="1582" width="1.109375" customWidth="1"/>
    <col min="1593" max="1593" width="1.33203125" customWidth="1"/>
    <col min="1608" max="1608" width="1.109375" customWidth="1"/>
    <col min="1610" max="1611" width="1" customWidth="1"/>
    <col min="1613" max="1613" width="1.109375" customWidth="1"/>
    <col min="1615" max="1617" width="1" customWidth="1"/>
    <col min="1621" max="1621" width="1.109375" customWidth="1"/>
    <col min="1650" max="1650" width="2" customWidth="1"/>
    <col min="1793" max="1793" width="1.109375" customWidth="1"/>
    <col min="1810" max="1816" width="1" customWidth="1"/>
    <col min="1821" max="1821" width="1.109375" customWidth="1"/>
    <col min="1827" max="1827" width="1.109375" customWidth="1"/>
    <col min="1831" max="1831" width="1.109375" customWidth="1"/>
    <col min="1838" max="1838" width="1.109375" customWidth="1"/>
    <col min="1849" max="1849" width="1.33203125" customWidth="1"/>
    <col min="1864" max="1864" width="1.109375" customWidth="1"/>
    <col min="1866" max="1867" width="1" customWidth="1"/>
    <col min="1869" max="1869" width="1.109375" customWidth="1"/>
    <col min="1871" max="1873" width="1" customWidth="1"/>
    <col min="1877" max="1877" width="1.109375" customWidth="1"/>
    <col min="1906" max="1906" width="2" customWidth="1"/>
    <col min="2049" max="2049" width="1.109375" customWidth="1"/>
    <col min="2066" max="2072" width="1" customWidth="1"/>
    <col min="2077" max="2077" width="1.109375" customWidth="1"/>
    <col min="2083" max="2083" width="1.109375" customWidth="1"/>
    <col min="2087" max="2087" width="1.109375" customWidth="1"/>
    <col min="2094" max="2094" width="1.109375" customWidth="1"/>
    <col min="2105" max="2105" width="1.33203125" customWidth="1"/>
    <col min="2120" max="2120" width="1.109375" customWidth="1"/>
    <col min="2122" max="2123" width="1" customWidth="1"/>
    <col min="2125" max="2125" width="1.109375" customWidth="1"/>
    <col min="2127" max="2129" width="1" customWidth="1"/>
    <col min="2133" max="2133" width="1.109375" customWidth="1"/>
    <col min="2162" max="2162" width="2" customWidth="1"/>
    <col min="2305" max="2305" width="1.109375" customWidth="1"/>
    <col min="2322" max="2328" width="1" customWidth="1"/>
    <col min="2333" max="2333" width="1.109375" customWidth="1"/>
    <col min="2339" max="2339" width="1.109375" customWidth="1"/>
    <col min="2343" max="2343" width="1.109375" customWidth="1"/>
    <col min="2350" max="2350" width="1.109375" customWidth="1"/>
    <col min="2361" max="2361" width="1.33203125" customWidth="1"/>
    <col min="2376" max="2376" width="1.109375" customWidth="1"/>
    <col min="2378" max="2379" width="1" customWidth="1"/>
    <col min="2381" max="2381" width="1.109375" customWidth="1"/>
    <col min="2383" max="2385" width="1" customWidth="1"/>
    <col min="2389" max="2389" width="1.109375" customWidth="1"/>
    <col min="2418" max="2418" width="2" customWidth="1"/>
    <col min="2561" max="2561" width="1.109375" customWidth="1"/>
    <col min="2578" max="2584" width="1" customWidth="1"/>
    <col min="2589" max="2589" width="1.109375" customWidth="1"/>
    <col min="2595" max="2595" width="1.109375" customWidth="1"/>
    <col min="2599" max="2599" width="1.109375" customWidth="1"/>
    <col min="2606" max="2606" width="1.109375" customWidth="1"/>
    <col min="2617" max="2617" width="1.33203125" customWidth="1"/>
    <col min="2632" max="2632" width="1.109375" customWidth="1"/>
    <col min="2634" max="2635" width="1" customWidth="1"/>
    <col min="2637" max="2637" width="1.109375" customWidth="1"/>
    <col min="2639" max="2641" width="1" customWidth="1"/>
    <col min="2645" max="2645" width="1.109375" customWidth="1"/>
    <col min="2674" max="2674" width="2" customWidth="1"/>
    <col min="2817" max="2817" width="1.109375" customWidth="1"/>
    <col min="2834" max="2840" width="1" customWidth="1"/>
    <col min="2845" max="2845" width="1.109375" customWidth="1"/>
    <col min="2851" max="2851" width="1.109375" customWidth="1"/>
    <col min="2855" max="2855" width="1.109375" customWidth="1"/>
    <col min="2862" max="2862" width="1.109375" customWidth="1"/>
    <col min="2873" max="2873" width="1.33203125" customWidth="1"/>
    <col min="2888" max="2888" width="1.109375" customWidth="1"/>
    <col min="2890" max="2891" width="1" customWidth="1"/>
    <col min="2893" max="2893" width="1.109375" customWidth="1"/>
    <col min="2895" max="2897" width="1" customWidth="1"/>
    <col min="2901" max="2901" width="1.109375" customWidth="1"/>
    <col min="2930" max="2930" width="2" customWidth="1"/>
    <col min="3073" max="3073" width="1.109375" customWidth="1"/>
    <col min="3090" max="3096" width="1" customWidth="1"/>
    <col min="3101" max="3101" width="1.109375" customWidth="1"/>
    <col min="3107" max="3107" width="1.109375" customWidth="1"/>
    <col min="3111" max="3111" width="1.109375" customWidth="1"/>
    <col min="3118" max="3118" width="1.109375" customWidth="1"/>
    <col min="3129" max="3129" width="1.33203125" customWidth="1"/>
    <col min="3144" max="3144" width="1.109375" customWidth="1"/>
    <col min="3146" max="3147" width="1" customWidth="1"/>
    <col min="3149" max="3149" width="1.109375" customWidth="1"/>
    <col min="3151" max="3153" width="1" customWidth="1"/>
    <col min="3157" max="3157" width="1.109375" customWidth="1"/>
    <col min="3186" max="3186" width="2" customWidth="1"/>
    <col min="3329" max="3329" width="1.109375" customWidth="1"/>
    <col min="3346" max="3352" width="1" customWidth="1"/>
    <col min="3357" max="3357" width="1.109375" customWidth="1"/>
    <col min="3363" max="3363" width="1.109375" customWidth="1"/>
    <col min="3367" max="3367" width="1.109375" customWidth="1"/>
    <col min="3374" max="3374" width="1.109375" customWidth="1"/>
    <col min="3385" max="3385" width="1.33203125" customWidth="1"/>
    <col min="3400" max="3400" width="1.109375" customWidth="1"/>
    <col min="3402" max="3403" width="1" customWidth="1"/>
    <col min="3405" max="3405" width="1.109375" customWidth="1"/>
    <col min="3407" max="3409" width="1" customWidth="1"/>
    <col min="3413" max="3413" width="1.109375" customWidth="1"/>
    <col min="3442" max="3442" width="2" customWidth="1"/>
    <col min="3585" max="3585" width="1.109375" customWidth="1"/>
    <col min="3602" max="3608" width="1" customWidth="1"/>
    <col min="3613" max="3613" width="1.109375" customWidth="1"/>
    <col min="3619" max="3619" width="1.109375" customWidth="1"/>
    <col min="3623" max="3623" width="1.109375" customWidth="1"/>
    <col min="3630" max="3630" width="1.109375" customWidth="1"/>
    <col min="3641" max="3641" width="1.33203125" customWidth="1"/>
    <col min="3656" max="3656" width="1.109375" customWidth="1"/>
    <col min="3658" max="3659" width="1" customWidth="1"/>
    <col min="3661" max="3661" width="1.109375" customWidth="1"/>
    <col min="3663" max="3665" width="1" customWidth="1"/>
    <col min="3669" max="3669" width="1.109375" customWidth="1"/>
    <col min="3698" max="3698" width="2" customWidth="1"/>
    <col min="3841" max="3841" width="1.109375" customWidth="1"/>
    <col min="3858" max="3864" width="1" customWidth="1"/>
    <col min="3869" max="3869" width="1.109375" customWidth="1"/>
    <col min="3875" max="3875" width="1.109375" customWidth="1"/>
    <col min="3879" max="3879" width="1.109375" customWidth="1"/>
    <col min="3886" max="3886" width="1.109375" customWidth="1"/>
    <col min="3897" max="3897" width="1.33203125" customWidth="1"/>
    <col min="3912" max="3912" width="1.109375" customWidth="1"/>
    <col min="3914" max="3915" width="1" customWidth="1"/>
    <col min="3917" max="3917" width="1.109375" customWidth="1"/>
    <col min="3919" max="3921" width="1" customWidth="1"/>
    <col min="3925" max="3925" width="1.109375" customWidth="1"/>
    <col min="3954" max="3954" width="2" customWidth="1"/>
    <col min="4097" max="4097" width="1.109375" customWidth="1"/>
    <col min="4114" max="4120" width="1" customWidth="1"/>
    <col min="4125" max="4125" width="1.109375" customWidth="1"/>
    <col min="4131" max="4131" width="1.109375" customWidth="1"/>
    <col min="4135" max="4135" width="1.109375" customWidth="1"/>
    <col min="4142" max="4142" width="1.109375" customWidth="1"/>
    <col min="4153" max="4153" width="1.33203125" customWidth="1"/>
    <col min="4168" max="4168" width="1.109375" customWidth="1"/>
    <col min="4170" max="4171" width="1" customWidth="1"/>
    <col min="4173" max="4173" width="1.109375" customWidth="1"/>
    <col min="4175" max="4177" width="1" customWidth="1"/>
    <col min="4181" max="4181" width="1.109375" customWidth="1"/>
    <col min="4210" max="4210" width="2" customWidth="1"/>
    <col min="4353" max="4353" width="1.109375" customWidth="1"/>
    <col min="4370" max="4376" width="1" customWidth="1"/>
    <col min="4381" max="4381" width="1.109375" customWidth="1"/>
    <col min="4387" max="4387" width="1.109375" customWidth="1"/>
    <col min="4391" max="4391" width="1.109375" customWidth="1"/>
    <col min="4398" max="4398" width="1.109375" customWidth="1"/>
    <col min="4409" max="4409" width="1.33203125" customWidth="1"/>
    <col min="4424" max="4424" width="1.109375" customWidth="1"/>
    <col min="4426" max="4427" width="1" customWidth="1"/>
    <col min="4429" max="4429" width="1.109375" customWidth="1"/>
    <col min="4431" max="4433" width="1" customWidth="1"/>
    <col min="4437" max="4437" width="1.109375" customWidth="1"/>
    <col min="4466" max="4466" width="2" customWidth="1"/>
    <col min="4609" max="4609" width="1.109375" customWidth="1"/>
    <col min="4626" max="4632" width="1" customWidth="1"/>
    <col min="4637" max="4637" width="1.109375" customWidth="1"/>
    <col min="4643" max="4643" width="1.109375" customWidth="1"/>
    <col min="4647" max="4647" width="1.109375" customWidth="1"/>
    <col min="4654" max="4654" width="1.109375" customWidth="1"/>
    <col min="4665" max="4665" width="1.33203125" customWidth="1"/>
    <col min="4680" max="4680" width="1.109375" customWidth="1"/>
    <col min="4682" max="4683" width="1" customWidth="1"/>
    <col min="4685" max="4685" width="1.109375" customWidth="1"/>
    <col min="4687" max="4689" width="1" customWidth="1"/>
    <col min="4693" max="4693" width="1.109375" customWidth="1"/>
    <col min="4722" max="4722" width="2" customWidth="1"/>
    <col min="4865" max="4865" width="1.109375" customWidth="1"/>
    <col min="4882" max="4888" width="1" customWidth="1"/>
    <col min="4893" max="4893" width="1.109375" customWidth="1"/>
    <col min="4899" max="4899" width="1.109375" customWidth="1"/>
    <col min="4903" max="4903" width="1.109375" customWidth="1"/>
    <col min="4910" max="4910" width="1.109375" customWidth="1"/>
    <col min="4921" max="4921" width="1.33203125" customWidth="1"/>
    <col min="4936" max="4936" width="1.109375" customWidth="1"/>
    <col min="4938" max="4939" width="1" customWidth="1"/>
    <col min="4941" max="4941" width="1.109375" customWidth="1"/>
    <col min="4943" max="4945" width="1" customWidth="1"/>
    <col min="4949" max="4949" width="1.109375" customWidth="1"/>
    <col min="4978" max="4978" width="2" customWidth="1"/>
    <col min="5121" max="5121" width="1.109375" customWidth="1"/>
    <col min="5138" max="5144" width="1" customWidth="1"/>
    <col min="5149" max="5149" width="1.109375" customWidth="1"/>
    <col min="5155" max="5155" width="1.109375" customWidth="1"/>
    <col min="5159" max="5159" width="1.109375" customWidth="1"/>
    <col min="5166" max="5166" width="1.109375" customWidth="1"/>
    <col min="5177" max="5177" width="1.33203125" customWidth="1"/>
    <col min="5192" max="5192" width="1.109375" customWidth="1"/>
    <col min="5194" max="5195" width="1" customWidth="1"/>
    <col min="5197" max="5197" width="1.109375" customWidth="1"/>
    <col min="5199" max="5201" width="1" customWidth="1"/>
    <col min="5205" max="5205" width="1.109375" customWidth="1"/>
    <col min="5234" max="5234" width="2" customWidth="1"/>
    <col min="5377" max="5377" width="1.109375" customWidth="1"/>
    <col min="5394" max="5400" width="1" customWidth="1"/>
    <col min="5405" max="5405" width="1.109375" customWidth="1"/>
    <col min="5411" max="5411" width="1.109375" customWidth="1"/>
    <col min="5415" max="5415" width="1.109375" customWidth="1"/>
    <col min="5422" max="5422" width="1.109375" customWidth="1"/>
    <col min="5433" max="5433" width="1.33203125" customWidth="1"/>
    <col min="5448" max="5448" width="1.109375" customWidth="1"/>
    <col min="5450" max="5451" width="1" customWidth="1"/>
    <col min="5453" max="5453" width="1.109375" customWidth="1"/>
    <col min="5455" max="5457" width="1" customWidth="1"/>
    <col min="5461" max="5461" width="1.109375" customWidth="1"/>
    <col min="5490" max="5490" width="2" customWidth="1"/>
    <col min="5633" max="5633" width="1.109375" customWidth="1"/>
    <col min="5650" max="5656" width="1" customWidth="1"/>
    <col min="5661" max="5661" width="1.109375" customWidth="1"/>
    <col min="5667" max="5667" width="1.109375" customWidth="1"/>
    <col min="5671" max="5671" width="1.109375" customWidth="1"/>
    <col min="5678" max="5678" width="1.109375" customWidth="1"/>
    <col min="5689" max="5689" width="1.33203125" customWidth="1"/>
    <col min="5704" max="5704" width="1.109375" customWidth="1"/>
    <col min="5706" max="5707" width="1" customWidth="1"/>
    <col min="5709" max="5709" width="1.109375" customWidth="1"/>
    <col min="5711" max="5713" width="1" customWidth="1"/>
    <col min="5717" max="5717" width="1.109375" customWidth="1"/>
    <col min="5746" max="5746" width="2" customWidth="1"/>
    <col min="5889" max="5889" width="1.109375" customWidth="1"/>
    <col min="5906" max="5912" width="1" customWidth="1"/>
    <col min="5917" max="5917" width="1.109375" customWidth="1"/>
    <col min="5923" max="5923" width="1.109375" customWidth="1"/>
    <col min="5927" max="5927" width="1.109375" customWidth="1"/>
    <col min="5934" max="5934" width="1.109375" customWidth="1"/>
    <col min="5945" max="5945" width="1.33203125" customWidth="1"/>
    <col min="5960" max="5960" width="1.109375" customWidth="1"/>
    <col min="5962" max="5963" width="1" customWidth="1"/>
    <col min="5965" max="5965" width="1.109375" customWidth="1"/>
    <col min="5967" max="5969" width="1" customWidth="1"/>
    <col min="5973" max="5973" width="1.109375" customWidth="1"/>
    <col min="6002" max="6002" width="2" customWidth="1"/>
    <col min="6145" max="6145" width="1.109375" customWidth="1"/>
    <col min="6162" max="6168" width="1" customWidth="1"/>
    <col min="6173" max="6173" width="1.109375" customWidth="1"/>
    <col min="6179" max="6179" width="1.109375" customWidth="1"/>
    <col min="6183" max="6183" width="1.109375" customWidth="1"/>
    <col min="6190" max="6190" width="1.109375" customWidth="1"/>
    <col min="6201" max="6201" width="1.33203125" customWidth="1"/>
    <col min="6216" max="6216" width="1.109375" customWidth="1"/>
    <col min="6218" max="6219" width="1" customWidth="1"/>
    <col min="6221" max="6221" width="1.109375" customWidth="1"/>
    <col min="6223" max="6225" width="1" customWidth="1"/>
    <col min="6229" max="6229" width="1.109375" customWidth="1"/>
    <col min="6258" max="6258" width="2" customWidth="1"/>
    <col min="6401" max="6401" width="1.109375" customWidth="1"/>
    <col min="6418" max="6424" width="1" customWidth="1"/>
    <col min="6429" max="6429" width="1.109375" customWidth="1"/>
    <col min="6435" max="6435" width="1.109375" customWidth="1"/>
    <col min="6439" max="6439" width="1.109375" customWidth="1"/>
    <col min="6446" max="6446" width="1.109375" customWidth="1"/>
    <col min="6457" max="6457" width="1.33203125" customWidth="1"/>
    <col min="6472" max="6472" width="1.109375" customWidth="1"/>
    <col min="6474" max="6475" width="1" customWidth="1"/>
    <col min="6477" max="6477" width="1.109375" customWidth="1"/>
    <col min="6479" max="6481" width="1" customWidth="1"/>
    <col min="6485" max="6485" width="1.109375" customWidth="1"/>
    <col min="6514" max="6514" width="2" customWidth="1"/>
    <col min="6657" max="6657" width="1.109375" customWidth="1"/>
    <col min="6674" max="6680" width="1" customWidth="1"/>
    <col min="6685" max="6685" width="1.109375" customWidth="1"/>
    <col min="6691" max="6691" width="1.109375" customWidth="1"/>
    <col min="6695" max="6695" width="1.109375" customWidth="1"/>
    <col min="6702" max="6702" width="1.109375" customWidth="1"/>
    <col min="6713" max="6713" width="1.33203125" customWidth="1"/>
    <col min="6728" max="6728" width="1.109375" customWidth="1"/>
    <col min="6730" max="6731" width="1" customWidth="1"/>
    <col min="6733" max="6733" width="1.109375" customWidth="1"/>
    <col min="6735" max="6737" width="1" customWidth="1"/>
    <col min="6741" max="6741" width="1.109375" customWidth="1"/>
    <col min="6770" max="6770" width="2" customWidth="1"/>
    <col min="6913" max="6913" width="1.109375" customWidth="1"/>
    <col min="6930" max="6936" width="1" customWidth="1"/>
    <col min="6941" max="6941" width="1.109375" customWidth="1"/>
    <col min="6947" max="6947" width="1.109375" customWidth="1"/>
    <col min="6951" max="6951" width="1.109375" customWidth="1"/>
    <col min="6958" max="6958" width="1.109375" customWidth="1"/>
    <col min="6969" max="6969" width="1.33203125" customWidth="1"/>
    <col min="6984" max="6984" width="1.109375" customWidth="1"/>
    <col min="6986" max="6987" width="1" customWidth="1"/>
    <col min="6989" max="6989" width="1.109375" customWidth="1"/>
    <col min="6991" max="6993" width="1" customWidth="1"/>
    <col min="6997" max="6997" width="1.109375" customWidth="1"/>
    <col min="7026" max="7026" width="2" customWidth="1"/>
    <col min="7169" max="7169" width="1.109375" customWidth="1"/>
    <col min="7186" max="7192" width="1" customWidth="1"/>
    <col min="7197" max="7197" width="1.109375" customWidth="1"/>
    <col min="7203" max="7203" width="1.109375" customWidth="1"/>
    <col min="7207" max="7207" width="1.109375" customWidth="1"/>
    <col min="7214" max="7214" width="1.109375" customWidth="1"/>
    <col min="7225" max="7225" width="1.33203125" customWidth="1"/>
    <col min="7240" max="7240" width="1.109375" customWidth="1"/>
    <col min="7242" max="7243" width="1" customWidth="1"/>
    <col min="7245" max="7245" width="1.109375" customWidth="1"/>
    <col min="7247" max="7249" width="1" customWidth="1"/>
    <col min="7253" max="7253" width="1.109375" customWidth="1"/>
    <col min="7282" max="7282" width="2" customWidth="1"/>
    <col min="7425" max="7425" width="1.109375" customWidth="1"/>
    <col min="7442" max="7448" width="1" customWidth="1"/>
    <col min="7453" max="7453" width="1.109375" customWidth="1"/>
    <col min="7459" max="7459" width="1.109375" customWidth="1"/>
    <col min="7463" max="7463" width="1.109375" customWidth="1"/>
    <col min="7470" max="7470" width="1.109375" customWidth="1"/>
    <col min="7481" max="7481" width="1.33203125" customWidth="1"/>
    <col min="7496" max="7496" width="1.109375" customWidth="1"/>
    <col min="7498" max="7499" width="1" customWidth="1"/>
    <col min="7501" max="7501" width="1.109375" customWidth="1"/>
    <col min="7503" max="7505" width="1" customWidth="1"/>
    <col min="7509" max="7509" width="1.109375" customWidth="1"/>
    <col min="7538" max="7538" width="2" customWidth="1"/>
    <col min="7681" max="7681" width="1.109375" customWidth="1"/>
    <col min="7698" max="7704" width="1" customWidth="1"/>
    <col min="7709" max="7709" width="1.109375" customWidth="1"/>
    <col min="7715" max="7715" width="1.109375" customWidth="1"/>
    <col min="7719" max="7719" width="1.109375" customWidth="1"/>
    <col min="7726" max="7726" width="1.109375" customWidth="1"/>
    <col min="7737" max="7737" width="1.33203125" customWidth="1"/>
    <col min="7752" max="7752" width="1.109375" customWidth="1"/>
    <col min="7754" max="7755" width="1" customWidth="1"/>
    <col min="7757" max="7757" width="1.109375" customWidth="1"/>
    <col min="7759" max="7761" width="1" customWidth="1"/>
    <col min="7765" max="7765" width="1.109375" customWidth="1"/>
    <col min="7794" max="7794" width="2" customWidth="1"/>
    <col min="7937" max="7937" width="1.109375" customWidth="1"/>
    <col min="7954" max="7960" width="1" customWidth="1"/>
    <col min="7965" max="7965" width="1.109375" customWidth="1"/>
    <col min="7971" max="7971" width="1.109375" customWidth="1"/>
    <col min="7975" max="7975" width="1.109375" customWidth="1"/>
    <col min="7982" max="7982" width="1.109375" customWidth="1"/>
    <col min="7993" max="7993" width="1.33203125" customWidth="1"/>
    <col min="8008" max="8008" width="1.109375" customWidth="1"/>
    <col min="8010" max="8011" width="1" customWidth="1"/>
    <col min="8013" max="8013" width="1.109375" customWidth="1"/>
    <col min="8015" max="8017" width="1" customWidth="1"/>
    <col min="8021" max="8021" width="1.109375" customWidth="1"/>
    <col min="8050" max="8050" width="2" customWidth="1"/>
    <col min="8193" max="8193" width="1.109375" customWidth="1"/>
    <col min="8210" max="8216" width="1" customWidth="1"/>
    <col min="8221" max="8221" width="1.109375" customWidth="1"/>
    <col min="8227" max="8227" width="1.109375" customWidth="1"/>
    <col min="8231" max="8231" width="1.109375" customWidth="1"/>
    <col min="8238" max="8238" width="1.109375" customWidth="1"/>
    <col min="8249" max="8249" width="1.33203125" customWidth="1"/>
    <col min="8264" max="8264" width="1.109375" customWidth="1"/>
    <col min="8266" max="8267" width="1" customWidth="1"/>
    <col min="8269" max="8269" width="1.109375" customWidth="1"/>
    <col min="8271" max="8273" width="1" customWidth="1"/>
    <col min="8277" max="8277" width="1.109375" customWidth="1"/>
    <col min="8306" max="8306" width="2" customWidth="1"/>
    <col min="8449" max="8449" width="1.109375" customWidth="1"/>
    <col min="8466" max="8472" width="1" customWidth="1"/>
    <col min="8477" max="8477" width="1.109375" customWidth="1"/>
    <col min="8483" max="8483" width="1.109375" customWidth="1"/>
    <col min="8487" max="8487" width="1.109375" customWidth="1"/>
    <col min="8494" max="8494" width="1.109375" customWidth="1"/>
    <col min="8505" max="8505" width="1.33203125" customWidth="1"/>
    <col min="8520" max="8520" width="1.109375" customWidth="1"/>
    <col min="8522" max="8523" width="1" customWidth="1"/>
    <col min="8525" max="8525" width="1.109375" customWidth="1"/>
    <col min="8527" max="8529" width="1" customWidth="1"/>
    <col min="8533" max="8533" width="1.109375" customWidth="1"/>
    <col min="8562" max="8562" width="2" customWidth="1"/>
    <col min="8705" max="8705" width="1.109375" customWidth="1"/>
    <col min="8722" max="8728" width="1" customWidth="1"/>
    <col min="8733" max="8733" width="1.109375" customWidth="1"/>
    <col min="8739" max="8739" width="1.109375" customWidth="1"/>
    <col min="8743" max="8743" width="1.109375" customWidth="1"/>
    <col min="8750" max="8750" width="1.109375" customWidth="1"/>
    <col min="8761" max="8761" width="1.33203125" customWidth="1"/>
    <col min="8776" max="8776" width="1.109375" customWidth="1"/>
    <col min="8778" max="8779" width="1" customWidth="1"/>
    <col min="8781" max="8781" width="1.109375" customWidth="1"/>
    <col min="8783" max="8785" width="1" customWidth="1"/>
    <col min="8789" max="8789" width="1.109375" customWidth="1"/>
    <col min="8818" max="8818" width="2" customWidth="1"/>
    <col min="8961" max="8961" width="1.109375" customWidth="1"/>
    <col min="8978" max="8984" width="1" customWidth="1"/>
    <col min="8989" max="8989" width="1.109375" customWidth="1"/>
    <col min="8995" max="8995" width="1.109375" customWidth="1"/>
    <col min="8999" max="8999" width="1.109375" customWidth="1"/>
    <col min="9006" max="9006" width="1.109375" customWidth="1"/>
    <col min="9017" max="9017" width="1.33203125" customWidth="1"/>
    <col min="9032" max="9032" width="1.109375" customWidth="1"/>
    <col min="9034" max="9035" width="1" customWidth="1"/>
    <col min="9037" max="9037" width="1.109375" customWidth="1"/>
    <col min="9039" max="9041" width="1" customWidth="1"/>
    <col min="9045" max="9045" width="1.109375" customWidth="1"/>
    <col min="9074" max="9074" width="2" customWidth="1"/>
    <col min="9217" max="9217" width="1.109375" customWidth="1"/>
    <col min="9234" max="9240" width="1" customWidth="1"/>
    <col min="9245" max="9245" width="1.109375" customWidth="1"/>
    <col min="9251" max="9251" width="1.109375" customWidth="1"/>
    <col min="9255" max="9255" width="1.109375" customWidth="1"/>
    <col min="9262" max="9262" width="1.109375" customWidth="1"/>
    <col min="9273" max="9273" width="1.33203125" customWidth="1"/>
    <col min="9288" max="9288" width="1.109375" customWidth="1"/>
    <col min="9290" max="9291" width="1" customWidth="1"/>
    <col min="9293" max="9293" width="1.109375" customWidth="1"/>
    <col min="9295" max="9297" width="1" customWidth="1"/>
    <col min="9301" max="9301" width="1.109375" customWidth="1"/>
    <col min="9330" max="9330" width="2" customWidth="1"/>
    <col min="9473" max="9473" width="1.109375" customWidth="1"/>
    <col min="9490" max="9496" width="1" customWidth="1"/>
    <col min="9501" max="9501" width="1.109375" customWidth="1"/>
    <col min="9507" max="9507" width="1.109375" customWidth="1"/>
    <col min="9511" max="9511" width="1.109375" customWidth="1"/>
    <col min="9518" max="9518" width="1.109375" customWidth="1"/>
    <col min="9529" max="9529" width="1.33203125" customWidth="1"/>
    <col min="9544" max="9544" width="1.109375" customWidth="1"/>
    <col min="9546" max="9547" width="1" customWidth="1"/>
    <col min="9549" max="9549" width="1.109375" customWidth="1"/>
    <col min="9551" max="9553" width="1" customWidth="1"/>
    <col min="9557" max="9557" width="1.109375" customWidth="1"/>
    <col min="9586" max="9586" width="2" customWidth="1"/>
    <col min="9729" max="9729" width="1.109375" customWidth="1"/>
    <col min="9746" max="9752" width="1" customWidth="1"/>
    <col min="9757" max="9757" width="1.109375" customWidth="1"/>
    <col min="9763" max="9763" width="1.109375" customWidth="1"/>
    <col min="9767" max="9767" width="1.109375" customWidth="1"/>
    <col min="9774" max="9774" width="1.109375" customWidth="1"/>
    <col min="9785" max="9785" width="1.33203125" customWidth="1"/>
    <col min="9800" max="9800" width="1.109375" customWidth="1"/>
    <col min="9802" max="9803" width="1" customWidth="1"/>
    <col min="9805" max="9805" width="1.109375" customWidth="1"/>
    <col min="9807" max="9809" width="1" customWidth="1"/>
    <col min="9813" max="9813" width="1.109375" customWidth="1"/>
    <col min="9842" max="9842" width="2" customWidth="1"/>
    <col min="9985" max="9985" width="1.109375" customWidth="1"/>
    <col min="10002" max="10008" width="1" customWidth="1"/>
    <col min="10013" max="10013" width="1.109375" customWidth="1"/>
    <col min="10019" max="10019" width="1.109375" customWidth="1"/>
    <col min="10023" max="10023" width="1.109375" customWidth="1"/>
    <col min="10030" max="10030" width="1.109375" customWidth="1"/>
    <col min="10041" max="10041" width="1.33203125" customWidth="1"/>
    <col min="10056" max="10056" width="1.109375" customWidth="1"/>
    <col min="10058" max="10059" width="1" customWidth="1"/>
    <col min="10061" max="10061" width="1.109375" customWidth="1"/>
    <col min="10063" max="10065" width="1" customWidth="1"/>
    <col min="10069" max="10069" width="1.109375" customWidth="1"/>
    <col min="10098" max="10098" width="2" customWidth="1"/>
    <col min="10241" max="10241" width="1.109375" customWidth="1"/>
    <col min="10258" max="10264" width="1" customWidth="1"/>
    <col min="10269" max="10269" width="1.109375" customWidth="1"/>
    <col min="10275" max="10275" width="1.109375" customWidth="1"/>
    <col min="10279" max="10279" width="1.109375" customWidth="1"/>
    <col min="10286" max="10286" width="1.109375" customWidth="1"/>
    <col min="10297" max="10297" width="1.33203125" customWidth="1"/>
    <col min="10312" max="10312" width="1.109375" customWidth="1"/>
    <col min="10314" max="10315" width="1" customWidth="1"/>
    <col min="10317" max="10317" width="1.109375" customWidth="1"/>
    <col min="10319" max="10321" width="1" customWidth="1"/>
    <col min="10325" max="10325" width="1.109375" customWidth="1"/>
    <col min="10354" max="10354" width="2" customWidth="1"/>
    <col min="10497" max="10497" width="1.109375" customWidth="1"/>
    <col min="10514" max="10520" width="1" customWidth="1"/>
    <col min="10525" max="10525" width="1.109375" customWidth="1"/>
    <col min="10531" max="10531" width="1.109375" customWidth="1"/>
    <col min="10535" max="10535" width="1.109375" customWidth="1"/>
    <col min="10542" max="10542" width="1.109375" customWidth="1"/>
    <col min="10553" max="10553" width="1.33203125" customWidth="1"/>
    <col min="10568" max="10568" width="1.109375" customWidth="1"/>
    <col min="10570" max="10571" width="1" customWidth="1"/>
    <col min="10573" max="10573" width="1.109375" customWidth="1"/>
    <col min="10575" max="10577" width="1" customWidth="1"/>
    <col min="10581" max="10581" width="1.109375" customWidth="1"/>
    <col min="10610" max="10610" width="2" customWidth="1"/>
    <col min="10753" max="10753" width="1.109375" customWidth="1"/>
    <col min="10770" max="10776" width="1" customWidth="1"/>
    <col min="10781" max="10781" width="1.109375" customWidth="1"/>
    <col min="10787" max="10787" width="1.109375" customWidth="1"/>
    <col min="10791" max="10791" width="1.109375" customWidth="1"/>
    <col min="10798" max="10798" width="1.109375" customWidth="1"/>
    <col min="10809" max="10809" width="1.33203125" customWidth="1"/>
    <col min="10824" max="10824" width="1.109375" customWidth="1"/>
    <col min="10826" max="10827" width="1" customWidth="1"/>
    <col min="10829" max="10829" width="1.109375" customWidth="1"/>
    <col min="10831" max="10833" width="1" customWidth="1"/>
    <col min="10837" max="10837" width="1.109375" customWidth="1"/>
    <col min="10866" max="10866" width="2" customWidth="1"/>
    <col min="11009" max="11009" width="1.109375" customWidth="1"/>
    <col min="11026" max="11032" width="1" customWidth="1"/>
    <col min="11037" max="11037" width="1.109375" customWidth="1"/>
    <col min="11043" max="11043" width="1.109375" customWidth="1"/>
    <col min="11047" max="11047" width="1.109375" customWidth="1"/>
    <col min="11054" max="11054" width="1.109375" customWidth="1"/>
    <col min="11065" max="11065" width="1.33203125" customWidth="1"/>
    <col min="11080" max="11080" width="1.109375" customWidth="1"/>
    <col min="11082" max="11083" width="1" customWidth="1"/>
    <col min="11085" max="11085" width="1.109375" customWidth="1"/>
    <col min="11087" max="11089" width="1" customWidth="1"/>
    <col min="11093" max="11093" width="1.109375" customWidth="1"/>
    <col min="11122" max="11122" width="2" customWidth="1"/>
    <col min="11265" max="11265" width="1.109375" customWidth="1"/>
    <col min="11282" max="11288" width="1" customWidth="1"/>
    <col min="11293" max="11293" width="1.109375" customWidth="1"/>
    <col min="11299" max="11299" width="1.109375" customWidth="1"/>
    <col min="11303" max="11303" width="1.109375" customWidth="1"/>
    <col min="11310" max="11310" width="1.109375" customWidth="1"/>
    <col min="11321" max="11321" width="1.33203125" customWidth="1"/>
    <col min="11336" max="11336" width="1.109375" customWidth="1"/>
    <col min="11338" max="11339" width="1" customWidth="1"/>
    <col min="11341" max="11341" width="1.109375" customWidth="1"/>
    <col min="11343" max="11345" width="1" customWidth="1"/>
    <col min="11349" max="11349" width="1.109375" customWidth="1"/>
    <col min="11378" max="11378" width="2" customWidth="1"/>
    <col min="11521" max="11521" width="1.109375" customWidth="1"/>
    <col min="11538" max="11544" width="1" customWidth="1"/>
    <col min="11549" max="11549" width="1.109375" customWidth="1"/>
    <col min="11555" max="11555" width="1.109375" customWidth="1"/>
    <col min="11559" max="11559" width="1.109375" customWidth="1"/>
    <col min="11566" max="11566" width="1.109375" customWidth="1"/>
    <col min="11577" max="11577" width="1.33203125" customWidth="1"/>
    <col min="11592" max="11592" width="1.109375" customWidth="1"/>
    <col min="11594" max="11595" width="1" customWidth="1"/>
    <col min="11597" max="11597" width="1.109375" customWidth="1"/>
    <col min="11599" max="11601" width="1" customWidth="1"/>
    <col min="11605" max="11605" width="1.109375" customWidth="1"/>
    <col min="11634" max="11634" width="2" customWidth="1"/>
    <col min="11777" max="11777" width="1.109375" customWidth="1"/>
    <col min="11794" max="11800" width="1" customWidth="1"/>
    <col min="11805" max="11805" width="1.109375" customWidth="1"/>
    <col min="11811" max="11811" width="1.109375" customWidth="1"/>
    <col min="11815" max="11815" width="1.109375" customWidth="1"/>
    <col min="11822" max="11822" width="1.109375" customWidth="1"/>
    <col min="11833" max="11833" width="1.33203125" customWidth="1"/>
    <col min="11848" max="11848" width="1.109375" customWidth="1"/>
    <col min="11850" max="11851" width="1" customWidth="1"/>
    <col min="11853" max="11853" width="1.109375" customWidth="1"/>
    <col min="11855" max="11857" width="1" customWidth="1"/>
    <col min="11861" max="11861" width="1.109375" customWidth="1"/>
    <col min="11890" max="11890" width="2" customWidth="1"/>
    <col min="12033" max="12033" width="1.109375" customWidth="1"/>
    <col min="12050" max="12056" width="1" customWidth="1"/>
    <col min="12061" max="12061" width="1.109375" customWidth="1"/>
    <col min="12067" max="12067" width="1.109375" customWidth="1"/>
    <col min="12071" max="12071" width="1.109375" customWidth="1"/>
    <col min="12078" max="12078" width="1.109375" customWidth="1"/>
    <col min="12089" max="12089" width="1.33203125" customWidth="1"/>
    <col min="12104" max="12104" width="1.109375" customWidth="1"/>
    <col min="12106" max="12107" width="1" customWidth="1"/>
    <col min="12109" max="12109" width="1.109375" customWidth="1"/>
    <col min="12111" max="12113" width="1" customWidth="1"/>
    <col min="12117" max="12117" width="1.109375" customWidth="1"/>
    <col min="12146" max="12146" width="2" customWidth="1"/>
    <col min="12289" max="12289" width="1.109375" customWidth="1"/>
    <col min="12306" max="12312" width="1" customWidth="1"/>
    <col min="12317" max="12317" width="1.109375" customWidth="1"/>
    <col min="12323" max="12323" width="1.109375" customWidth="1"/>
    <col min="12327" max="12327" width="1.109375" customWidth="1"/>
    <col min="12334" max="12334" width="1.109375" customWidth="1"/>
    <col min="12345" max="12345" width="1.33203125" customWidth="1"/>
    <col min="12360" max="12360" width="1.109375" customWidth="1"/>
    <col min="12362" max="12363" width="1" customWidth="1"/>
    <col min="12365" max="12365" width="1.109375" customWidth="1"/>
    <col min="12367" max="12369" width="1" customWidth="1"/>
    <col min="12373" max="12373" width="1.109375" customWidth="1"/>
    <col min="12402" max="12402" width="2" customWidth="1"/>
    <col min="12545" max="12545" width="1.109375" customWidth="1"/>
    <col min="12562" max="12568" width="1" customWidth="1"/>
    <col min="12573" max="12573" width="1.109375" customWidth="1"/>
    <col min="12579" max="12579" width="1.109375" customWidth="1"/>
    <col min="12583" max="12583" width="1.109375" customWidth="1"/>
    <col min="12590" max="12590" width="1.109375" customWidth="1"/>
    <col min="12601" max="12601" width="1.33203125" customWidth="1"/>
    <col min="12616" max="12616" width="1.109375" customWidth="1"/>
    <col min="12618" max="12619" width="1" customWidth="1"/>
    <col min="12621" max="12621" width="1.109375" customWidth="1"/>
    <col min="12623" max="12625" width="1" customWidth="1"/>
    <col min="12629" max="12629" width="1.109375" customWidth="1"/>
    <col min="12658" max="12658" width="2" customWidth="1"/>
    <col min="12801" max="12801" width="1.109375" customWidth="1"/>
    <col min="12818" max="12824" width="1" customWidth="1"/>
    <col min="12829" max="12829" width="1.109375" customWidth="1"/>
    <col min="12835" max="12835" width="1.109375" customWidth="1"/>
    <col min="12839" max="12839" width="1.109375" customWidth="1"/>
    <col min="12846" max="12846" width="1.109375" customWidth="1"/>
    <col min="12857" max="12857" width="1.33203125" customWidth="1"/>
    <col min="12872" max="12872" width="1.109375" customWidth="1"/>
    <col min="12874" max="12875" width="1" customWidth="1"/>
    <col min="12877" max="12877" width="1.109375" customWidth="1"/>
    <col min="12879" max="12881" width="1" customWidth="1"/>
    <col min="12885" max="12885" width="1.109375" customWidth="1"/>
    <col min="12914" max="12914" width="2" customWidth="1"/>
    <col min="13057" max="13057" width="1.109375" customWidth="1"/>
    <col min="13074" max="13080" width="1" customWidth="1"/>
    <col min="13085" max="13085" width="1.109375" customWidth="1"/>
    <col min="13091" max="13091" width="1.109375" customWidth="1"/>
    <col min="13095" max="13095" width="1.109375" customWidth="1"/>
    <col min="13102" max="13102" width="1.109375" customWidth="1"/>
    <col min="13113" max="13113" width="1.33203125" customWidth="1"/>
    <col min="13128" max="13128" width="1.109375" customWidth="1"/>
    <col min="13130" max="13131" width="1" customWidth="1"/>
    <col min="13133" max="13133" width="1.109375" customWidth="1"/>
    <col min="13135" max="13137" width="1" customWidth="1"/>
    <col min="13141" max="13141" width="1.109375" customWidth="1"/>
    <col min="13170" max="13170" width="2" customWidth="1"/>
    <col min="13313" max="13313" width="1.109375" customWidth="1"/>
    <col min="13330" max="13336" width="1" customWidth="1"/>
    <col min="13341" max="13341" width="1.109375" customWidth="1"/>
    <col min="13347" max="13347" width="1.109375" customWidth="1"/>
    <col min="13351" max="13351" width="1.109375" customWidth="1"/>
    <col min="13358" max="13358" width="1.109375" customWidth="1"/>
    <col min="13369" max="13369" width="1.33203125" customWidth="1"/>
    <col min="13384" max="13384" width="1.109375" customWidth="1"/>
    <col min="13386" max="13387" width="1" customWidth="1"/>
    <col min="13389" max="13389" width="1.109375" customWidth="1"/>
    <col min="13391" max="13393" width="1" customWidth="1"/>
    <col min="13397" max="13397" width="1.109375" customWidth="1"/>
    <col min="13426" max="13426" width="2" customWidth="1"/>
    <col min="13569" max="13569" width="1.109375" customWidth="1"/>
    <col min="13586" max="13592" width="1" customWidth="1"/>
    <col min="13597" max="13597" width="1.109375" customWidth="1"/>
    <col min="13603" max="13603" width="1.109375" customWidth="1"/>
    <col min="13607" max="13607" width="1.109375" customWidth="1"/>
    <col min="13614" max="13614" width="1.109375" customWidth="1"/>
    <col min="13625" max="13625" width="1.33203125" customWidth="1"/>
    <col min="13640" max="13640" width="1.109375" customWidth="1"/>
    <col min="13642" max="13643" width="1" customWidth="1"/>
    <col min="13645" max="13645" width="1.109375" customWidth="1"/>
    <col min="13647" max="13649" width="1" customWidth="1"/>
    <col min="13653" max="13653" width="1.109375" customWidth="1"/>
    <col min="13682" max="13682" width="2" customWidth="1"/>
    <col min="13825" max="13825" width="1.109375" customWidth="1"/>
    <col min="13842" max="13848" width="1" customWidth="1"/>
    <col min="13853" max="13853" width="1.109375" customWidth="1"/>
    <col min="13859" max="13859" width="1.109375" customWidth="1"/>
    <col min="13863" max="13863" width="1.109375" customWidth="1"/>
    <col min="13870" max="13870" width="1.109375" customWidth="1"/>
    <col min="13881" max="13881" width="1.33203125" customWidth="1"/>
    <col min="13896" max="13896" width="1.109375" customWidth="1"/>
    <col min="13898" max="13899" width="1" customWidth="1"/>
    <col min="13901" max="13901" width="1.109375" customWidth="1"/>
    <col min="13903" max="13905" width="1" customWidth="1"/>
    <col min="13909" max="13909" width="1.109375" customWidth="1"/>
    <col min="13938" max="13938" width="2" customWidth="1"/>
    <col min="14081" max="14081" width="1.109375" customWidth="1"/>
    <col min="14098" max="14104" width="1" customWidth="1"/>
    <col min="14109" max="14109" width="1.109375" customWidth="1"/>
    <col min="14115" max="14115" width="1.109375" customWidth="1"/>
    <col min="14119" max="14119" width="1.109375" customWidth="1"/>
    <col min="14126" max="14126" width="1.109375" customWidth="1"/>
    <col min="14137" max="14137" width="1.33203125" customWidth="1"/>
    <col min="14152" max="14152" width="1.109375" customWidth="1"/>
    <col min="14154" max="14155" width="1" customWidth="1"/>
    <col min="14157" max="14157" width="1.109375" customWidth="1"/>
    <col min="14159" max="14161" width="1" customWidth="1"/>
    <col min="14165" max="14165" width="1.109375" customWidth="1"/>
    <col min="14194" max="14194" width="2" customWidth="1"/>
    <col min="14337" max="14337" width="1.109375" customWidth="1"/>
    <col min="14354" max="14360" width="1" customWidth="1"/>
    <col min="14365" max="14365" width="1.109375" customWidth="1"/>
    <col min="14371" max="14371" width="1.109375" customWidth="1"/>
    <col min="14375" max="14375" width="1.109375" customWidth="1"/>
    <col min="14382" max="14382" width="1.109375" customWidth="1"/>
    <col min="14393" max="14393" width="1.33203125" customWidth="1"/>
    <col min="14408" max="14408" width="1.109375" customWidth="1"/>
    <col min="14410" max="14411" width="1" customWidth="1"/>
    <col min="14413" max="14413" width="1.109375" customWidth="1"/>
    <col min="14415" max="14417" width="1" customWidth="1"/>
    <col min="14421" max="14421" width="1.109375" customWidth="1"/>
    <col min="14450" max="14450" width="2" customWidth="1"/>
    <col min="14593" max="14593" width="1.109375" customWidth="1"/>
    <col min="14610" max="14616" width="1" customWidth="1"/>
    <col min="14621" max="14621" width="1.109375" customWidth="1"/>
    <col min="14627" max="14627" width="1.109375" customWidth="1"/>
    <col min="14631" max="14631" width="1.109375" customWidth="1"/>
    <col min="14638" max="14638" width="1.109375" customWidth="1"/>
    <col min="14649" max="14649" width="1.33203125" customWidth="1"/>
    <col min="14664" max="14664" width="1.109375" customWidth="1"/>
    <col min="14666" max="14667" width="1" customWidth="1"/>
    <col min="14669" max="14669" width="1.109375" customWidth="1"/>
    <col min="14671" max="14673" width="1" customWidth="1"/>
    <col min="14677" max="14677" width="1.109375" customWidth="1"/>
    <col min="14706" max="14706" width="2" customWidth="1"/>
    <col min="14849" max="14849" width="1.109375" customWidth="1"/>
    <col min="14866" max="14872" width="1" customWidth="1"/>
    <col min="14877" max="14877" width="1.109375" customWidth="1"/>
    <col min="14883" max="14883" width="1.109375" customWidth="1"/>
    <col min="14887" max="14887" width="1.109375" customWidth="1"/>
    <col min="14894" max="14894" width="1.109375" customWidth="1"/>
    <col min="14905" max="14905" width="1.33203125" customWidth="1"/>
    <col min="14920" max="14920" width="1.109375" customWidth="1"/>
    <col min="14922" max="14923" width="1" customWidth="1"/>
    <col min="14925" max="14925" width="1.109375" customWidth="1"/>
    <col min="14927" max="14929" width="1" customWidth="1"/>
    <col min="14933" max="14933" width="1.109375" customWidth="1"/>
    <col min="14962" max="14962" width="2" customWidth="1"/>
    <col min="15105" max="15105" width="1.109375" customWidth="1"/>
    <col min="15122" max="15128" width="1" customWidth="1"/>
    <col min="15133" max="15133" width="1.109375" customWidth="1"/>
    <col min="15139" max="15139" width="1.109375" customWidth="1"/>
    <col min="15143" max="15143" width="1.109375" customWidth="1"/>
    <col min="15150" max="15150" width="1.109375" customWidth="1"/>
    <col min="15161" max="15161" width="1.33203125" customWidth="1"/>
    <col min="15176" max="15176" width="1.109375" customWidth="1"/>
    <col min="15178" max="15179" width="1" customWidth="1"/>
    <col min="15181" max="15181" width="1.109375" customWidth="1"/>
    <col min="15183" max="15185" width="1" customWidth="1"/>
    <col min="15189" max="15189" width="1.109375" customWidth="1"/>
    <col min="15218" max="15218" width="2" customWidth="1"/>
    <col min="15361" max="15361" width="1.109375" customWidth="1"/>
    <col min="15378" max="15384" width="1" customWidth="1"/>
    <col min="15389" max="15389" width="1.109375" customWidth="1"/>
    <col min="15395" max="15395" width="1.109375" customWidth="1"/>
    <col min="15399" max="15399" width="1.109375" customWidth="1"/>
    <col min="15406" max="15406" width="1.109375" customWidth="1"/>
    <col min="15417" max="15417" width="1.33203125" customWidth="1"/>
    <col min="15432" max="15432" width="1.109375" customWidth="1"/>
    <col min="15434" max="15435" width="1" customWidth="1"/>
    <col min="15437" max="15437" width="1.109375" customWidth="1"/>
    <col min="15439" max="15441" width="1" customWidth="1"/>
    <col min="15445" max="15445" width="1.109375" customWidth="1"/>
    <col min="15474" max="15474" width="2" customWidth="1"/>
    <col min="15617" max="15617" width="1.109375" customWidth="1"/>
    <col min="15634" max="15640" width="1" customWidth="1"/>
    <col min="15645" max="15645" width="1.109375" customWidth="1"/>
    <col min="15651" max="15651" width="1.109375" customWidth="1"/>
    <col min="15655" max="15655" width="1.109375" customWidth="1"/>
    <col min="15662" max="15662" width="1.109375" customWidth="1"/>
    <col min="15673" max="15673" width="1.33203125" customWidth="1"/>
    <col min="15688" max="15688" width="1.109375" customWidth="1"/>
    <col min="15690" max="15691" width="1" customWidth="1"/>
    <col min="15693" max="15693" width="1.109375" customWidth="1"/>
    <col min="15695" max="15697" width="1" customWidth="1"/>
    <col min="15701" max="15701" width="1.109375" customWidth="1"/>
    <col min="15730" max="15730" width="2" customWidth="1"/>
    <col min="15873" max="15873" width="1.109375" customWidth="1"/>
    <col min="15890" max="15896" width="1" customWidth="1"/>
    <col min="15901" max="15901" width="1.109375" customWidth="1"/>
    <col min="15907" max="15907" width="1.109375" customWidth="1"/>
    <col min="15911" max="15911" width="1.109375" customWidth="1"/>
    <col min="15918" max="15918" width="1.109375" customWidth="1"/>
    <col min="15929" max="15929" width="1.33203125" customWidth="1"/>
    <col min="15944" max="15944" width="1.109375" customWidth="1"/>
    <col min="15946" max="15947" width="1" customWidth="1"/>
    <col min="15949" max="15949" width="1.109375" customWidth="1"/>
    <col min="15951" max="15953" width="1" customWidth="1"/>
    <col min="15957" max="15957" width="1.109375" customWidth="1"/>
    <col min="15986" max="15986" width="2" customWidth="1"/>
    <col min="16129" max="16129" width="1.109375" customWidth="1"/>
    <col min="16146" max="16152" width="1" customWidth="1"/>
    <col min="16157" max="16157" width="1.109375" customWidth="1"/>
    <col min="16163" max="16163" width="1.109375" customWidth="1"/>
    <col min="16167" max="16167" width="1.109375" customWidth="1"/>
    <col min="16174" max="16174" width="1.109375" customWidth="1"/>
    <col min="16185" max="16185" width="1.33203125" customWidth="1"/>
    <col min="16200" max="16200" width="1.109375" customWidth="1"/>
    <col min="16202" max="16203" width="1" customWidth="1"/>
    <col min="16205" max="16205" width="1.109375" customWidth="1"/>
    <col min="16207" max="16209" width="1" customWidth="1"/>
    <col min="16213" max="16213" width="1.109375" customWidth="1"/>
    <col min="16242" max="16242" width="2" customWidth="1"/>
  </cols>
  <sheetData>
    <row r="1" spans="1:178" s="122" customFormat="1" ht="21" x14ac:dyDescent="0.25">
      <c r="A1" s="116" t="s">
        <v>345</v>
      </c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5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>
        <v>43751</v>
      </c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5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5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5" customHeight="1" x14ac:dyDescent="0.25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5">
      <c r="A6" s="158" t="s">
        <v>346</v>
      </c>
      <c r="B6" s="159"/>
      <c r="C6" s="160" t="s">
        <v>347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348</v>
      </c>
      <c r="T6" s="159"/>
      <c r="U6" s="162"/>
      <c r="V6" s="159"/>
      <c r="W6" s="162">
        <v>0.7142857142857143</v>
      </c>
      <c r="X6" s="162"/>
      <c r="Y6" s="163"/>
      <c r="Z6" s="163"/>
      <c r="AA6" s="159"/>
      <c r="AB6" s="164">
        <v>28</v>
      </c>
      <c r="AC6" s="165"/>
      <c r="AD6" s="165"/>
      <c r="AE6" s="161"/>
      <c r="AF6" s="164">
        <v>20</v>
      </c>
      <c r="AG6" s="165"/>
      <c r="AH6" s="165"/>
      <c r="AI6" s="166"/>
      <c r="AJ6" s="121"/>
      <c r="AK6" s="146"/>
      <c r="AL6" s="146"/>
      <c r="AM6" s="147" t="s">
        <v>349</v>
      </c>
      <c r="AN6" s="148"/>
      <c r="AO6" s="148"/>
      <c r="AP6" s="148"/>
      <c r="AQ6" s="148"/>
      <c r="AR6" s="149" t="s">
        <v>350</v>
      </c>
      <c r="AS6" s="150"/>
      <c r="AT6" s="151" t="s">
        <v>96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346</v>
      </c>
      <c r="BT6" s="159"/>
      <c r="BU6" s="160" t="s">
        <v>351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352</v>
      </c>
      <c r="CL6" s="159"/>
      <c r="CM6" s="162"/>
      <c r="CN6" s="159"/>
      <c r="CO6" s="162">
        <v>0.77358490566037741</v>
      </c>
      <c r="CP6" s="162"/>
      <c r="CQ6" s="163"/>
      <c r="CR6" s="163"/>
      <c r="CS6" s="159"/>
      <c r="CT6" s="164">
        <v>22</v>
      </c>
      <c r="CU6" s="165"/>
      <c r="CV6" s="165"/>
      <c r="CW6" s="161"/>
      <c r="CX6" s="164">
        <v>17</v>
      </c>
      <c r="CY6" s="165"/>
      <c r="CZ6" s="165"/>
      <c r="DA6" s="160"/>
      <c r="DB6" s="164">
        <v>2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5">
      <c r="A7" s="158" t="s">
        <v>353</v>
      </c>
      <c r="B7" s="159"/>
      <c r="C7" s="160" t="s">
        <v>351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352</v>
      </c>
      <c r="T7" s="159"/>
      <c r="U7" s="162"/>
      <c r="V7" s="159"/>
      <c r="W7" s="162">
        <v>0.6470588235294118</v>
      </c>
      <c r="X7" s="162"/>
      <c r="Y7" s="163"/>
      <c r="Z7" s="163"/>
      <c r="AA7" s="159"/>
      <c r="AB7" s="164">
        <v>34</v>
      </c>
      <c r="AC7" s="165"/>
      <c r="AD7" s="165"/>
      <c r="AE7" s="161"/>
      <c r="AF7" s="164">
        <v>22</v>
      </c>
      <c r="AG7" s="165"/>
      <c r="AH7" s="165"/>
      <c r="AI7" s="166"/>
      <c r="AJ7" s="121"/>
      <c r="AK7" s="146"/>
      <c r="AL7" s="146"/>
      <c r="AM7" s="147" t="s">
        <v>354</v>
      </c>
      <c r="AN7" s="148"/>
      <c r="AO7" s="148"/>
      <c r="AP7" s="148"/>
      <c r="AQ7" s="148"/>
      <c r="AR7" s="149" t="s">
        <v>350</v>
      </c>
      <c r="AS7" s="150"/>
      <c r="AT7" s="151" t="s">
        <v>139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353</v>
      </c>
      <c r="BT7" s="159"/>
      <c r="BU7" s="160" t="s">
        <v>355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348</v>
      </c>
      <c r="CL7" s="159"/>
      <c r="CM7" s="162"/>
      <c r="CN7" s="159"/>
      <c r="CO7" s="162">
        <v>0.7407407407407407</v>
      </c>
      <c r="CP7" s="162"/>
      <c r="CQ7" s="163"/>
      <c r="CR7" s="163"/>
      <c r="CS7" s="159"/>
      <c r="CT7" s="164">
        <v>12</v>
      </c>
      <c r="CU7" s="165"/>
      <c r="CV7" s="165"/>
      <c r="CW7" s="161"/>
      <c r="CX7" s="164">
        <v>7</v>
      </c>
      <c r="CY7" s="165"/>
      <c r="CZ7" s="165"/>
      <c r="DA7" s="160"/>
      <c r="DB7" s="164">
        <v>1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5">
      <c r="A8" s="158" t="s">
        <v>356</v>
      </c>
      <c r="B8" s="159"/>
      <c r="C8" s="160" t="s">
        <v>355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348</v>
      </c>
      <c r="T8" s="159"/>
      <c r="U8" s="162"/>
      <c r="V8" s="159"/>
      <c r="W8" s="162">
        <v>0.63157894736842102</v>
      </c>
      <c r="X8" s="162"/>
      <c r="Y8" s="163"/>
      <c r="Z8" s="163"/>
      <c r="AA8" s="159"/>
      <c r="AB8" s="164">
        <v>19</v>
      </c>
      <c r="AC8" s="165"/>
      <c r="AD8" s="165"/>
      <c r="AE8" s="161"/>
      <c r="AF8" s="164">
        <v>12</v>
      </c>
      <c r="AG8" s="165"/>
      <c r="AH8" s="165"/>
      <c r="AI8" s="166"/>
      <c r="AJ8" s="121"/>
      <c r="AK8" s="146"/>
      <c r="AL8" s="146"/>
      <c r="AM8" s="147" t="s">
        <v>348</v>
      </c>
      <c r="AN8" s="148"/>
      <c r="AO8" s="148"/>
      <c r="AP8" s="148"/>
      <c r="AQ8" s="148"/>
      <c r="AR8" s="149" t="s">
        <v>350</v>
      </c>
      <c r="AS8" s="150"/>
      <c r="AT8" s="151" t="s">
        <v>185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356</v>
      </c>
      <c r="BT8" s="159"/>
      <c r="BU8" s="160" t="s">
        <v>347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348</v>
      </c>
      <c r="CL8" s="159"/>
      <c r="CM8" s="162"/>
      <c r="CN8" s="159"/>
      <c r="CO8" s="162">
        <v>0.72222222222222221</v>
      </c>
      <c r="CP8" s="162"/>
      <c r="CQ8" s="163"/>
      <c r="CR8" s="163"/>
      <c r="CS8" s="159"/>
      <c r="CT8" s="164">
        <v>20</v>
      </c>
      <c r="CU8" s="165"/>
      <c r="CV8" s="165"/>
      <c r="CW8" s="161"/>
      <c r="CX8" s="164">
        <v>5</v>
      </c>
      <c r="CY8" s="165"/>
      <c r="CZ8" s="165"/>
      <c r="DA8" s="160"/>
      <c r="DB8" s="164">
        <v>1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5">
      <c r="A9" s="158" t="s">
        <v>357</v>
      </c>
      <c r="B9" s="159"/>
      <c r="C9" s="160" t="s">
        <v>358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348</v>
      </c>
      <c r="T9" s="159"/>
      <c r="U9" s="162"/>
      <c r="V9" s="159"/>
      <c r="W9" s="162">
        <v>0.60606060606060608</v>
      </c>
      <c r="X9" s="162"/>
      <c r="Y9" s="163"/>
      <c r="Z9" s="163"/>
      <c r="AA9" s="159"/>
      <c r="AB9" s="164">
        <v>33</v>
      </c>
      <c r="AC9" s="165"/>
      <c r="AD9" s="165"/>
      <c r="AE9" s="161"/>
      <c r="AF9" s="164">
        <v>20</v>
      </c>
      <c r="AG9" s="165"/>
      <c r="AH9" s="165"/>
      <c r="AI9" s="166"/>
      <c r="AJ9" s="121"/>
      <c r="AK9" s="146"/>
      <c r="AL9" s="146"/>
      <c r="AM9" s="147" t="s">
        <v>352</v>
      </c>
      <c r="AN9" s="148"/>
      <c r="AO9" s="148"/>
      <c r="AP9" s="148"/>
      <c r="AQ9" s="148"/>
      <c r="AR9" s="149" t="s">
        <v>350</v>
      </c>
      <c r="AS9" s="150"/>
      <c r="AT9" s="151" t="s">
        <v>232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357</v>
      </c>
      <c r="BT9" s="159"/>
      <c r="BU9" s="160" t="s">
        <v>359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360</v>
      </c>
      <c r="CL9" s="159"/>
      <c r="CM9" s="162"/>
      <c r="CN9" s="159"/>
      <c r="CO9" s="162">
        <v>0.69230769230769229</v>
      </c>
      <c r="CP9" s="162"/>
      <c r="CQ9" s="163"/>
      <c r="CR9" s="163"/>
      <c r="CS9" s="159"/>
      <c r="CT9" s="164">
        <v>12</v>
      </c>
      <c r="CU9" s="165"/>
      <c r="CV9" s="165"/>
      <c r="CW9" s="161"/>
      <c r="CX9" s="164">
        <v>4</v>
      </c>
      <c r="CY9" s="165"/>
      <c r="CZ9" s="165"/>
      <c r="DA9" s="160"/>
      <c r="DB9" s="164">
        <v>2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5">
      <c r="A10" s="158" t="s">
        <v>361</v>
      </c>
      <c r="B10" s="159"/>
      <c r="C10" s="160" t="s">
        <v>359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360</v>
      </c>
      <c r="T10" s="159"/>
      <c r="U10" s="162"/>
      <c r="V10" s="159"/>
      <c r="W10" s="162">
        <v>0.6</v>
      </c>
      <c r="X10" s="162"/>
      <c r="Y10" s="163"/>
      <c r="Z10" s="163"/>
      <c r="AA10" s="159"/>
      <c r="AB10" s="164">
        <v>20</v>
      </c>
      <c r="AC10" s="165"/>
      <c r="AD10" s="165"/>
      <c r="AE10" s="161"/>
      <c r="AF10" s="164">
        <v>12</v>
      </c>
      <c r="AG10" s="165"/>
      <c r="AH10" s="165"/>
      <c r="AI10" s="166"/>
      <c r="AJ10" s="121"/>
      <c r="AK10" s="146"/>
      <c r="AL10" s="146"/>
      <c r="AM10" s="147" t="s">
        <v>360</v>
      </c>
      <c r="AN10" s="148"/>
      <c r="AO10" s="148"/>
      <c r="AP10" s="148"/>
      <c r="AQ10" s="148"/>
      <c r="AR10" s="149" t="s">
        <v>350</v>
      </c>
      <c r="AS10" s="150"/>
      <c r="AT10" s="151" t="s">
        <v>257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361</v>
      </c>
      <c r="BT10" s="159"/>
      <c r="BU10" s="160" t="s">
        <v>362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348</v>
      </c>
      <c r="CL10" s="159"/>
      <c r="CM10" s="162"/>
      <c r="CN10" s="159"/>
      <c r="CO10" s="162">
        <v>0.68</v>
      </c>
      <c r="CP10" s="162"/>
      <c r="CQ10" s="163"/>
      <c r="CR10" s="163"/>
      <c r="CS10" s="159"/>
      <c r="CT10" s="164">
        <v>9</v>
      </c>
      <c r="CU10" s="165"/>
      <c r="CV10" s="165"/>
      <c r="CW10" s="161"/>
      <c r="CX10" s="164">
        <v>6</v>
      </c>
      <c r="CY10" s="165"/>
      <c r="CZ10" s="165"/>
      <c r="DA10" s="160"/>
      <c r="DB10" s="164">
        <v>2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5">
      <c r="A11" s="158" t="s">
        <v>363</v>
      </c>
      <c r="B11" s="159"/>
      <c r="C11" s="160" t="s">
        <v>364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352</v>
      </c>
      <c r="T11" s="159"/>
      <c r="U11" s="162"/>
      <c r="V11" s="159"/>
      <c r="W11" s="162">
        <v>0.56666666666666665</v>
      </c>
      <c r="X11" s="162"/>
      <c r="Y11" s="163"/>
      <c r="Z11" s="163"/>
      <c r="AA11" s="159"/>
      <c r="AB11" s="164">
        <v>30</v>
      </c>
      <c r="AC11" s="165"/>
      <c r="AD11" s="165"/>
      <c r="AE11" s="161"/>
      <c r="AF11" s="164">
        <v>17</v>
      </c>
      <c r="AG11" s="165"/>
      <c r="AH11" s="165"/>
      <c r="AI11" s="166"/>
      <c r="AJ11" s="121"/>
      <c r="AK11" s="146"/>
      <c r="AL11" s="146"/>
      <c r="AM11" s="147" t="s">
        <v>365</v>
      </c>
      <c r="AN11" s="148"/>
      <c r="AO11" s="148"/>
      <c r="AP11" s="148"/>
      <c r="AQ11" s="148"/>
      <c r="AR11" s="149" t="s">
        <v>350</v>
      </c>
      <c r="AS11" s="150"/>
      <c r="AT11" s="151" t="s">
        <v>297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363</v>
      </c>
      <c r="BT11" s="159"/>
      <c r="BU11" s="160" t="s">
        <v>366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352</v>
      </c>
      <c r="CL11" s="159"/>
      <c r="CM11" s="162"/>
      <c r="CN11" s="159"/>
      <c r="CO11" s="162">
        <v>0.67647058823529416</v>
      </c>
      <c r="CP11" s="162"/>
      <c r="CQ11" s="163"/>
      <c r="CR11" s="163"/>
      <c r="CS11" s="159"/>
      <c r="CT11" s="164">
        <v>8</v>
      </c>
      <c r="CU11" s="165"/>
      <c r="CV11" s="165"/>
      <c r="CW11" s="161"/>
      <c r="CX11" s="164">
        <v>14</v>
      </c>
      <c r="CY11" s="165"/>
      <c r="CZ11" s="165"/>
      <c r="DA11" s="160"/>
      <c r="DB11" s="164">
        <v>1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5">
      <c r="A12" s="158" t="s">
        <v>367</v>
      </c>
      <c r="B12" s="159"/>
      <c r="C12" s="160" t="s">
        <v>362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348</v>
      </c>
      <c r="T12" s="159"/>
      <c r="U12" s="162"/>
      <c r="V12" s="159"/>
      <c r="W12" s="162">
        <v>0.5625</v>
      </c>
      <c r="X12" s="162"/>
      <c r="Y12" s="163"/>
      <c r="Z12" s="163"/>
      <c r="AA12" s="159"/>
      <c r="AB12" s="164">
        <v>16</v>
      </c>
      <c r="AC12" s="165"/>
      <c r="AD12" s="165"/>
      <c r="AE12" s="161"/>
      <c r="AF12" s="164">
        <v>9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367</v>
      </c>
      <c r="BT12" s="159"/>
      <c r="BU12" s="160" t="s">
        <v>358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348</v>
      </c>
      <c r="CL12" s="159"/>
      <c r="CM12" s="162"/>
      <c r="CN12" s="159"/>
      <c r="CO12" s="162">
        <v>0.67441860465116277</v>
      </c>
      <c r="CP12" s="162"/>
      <c r="CQ12" s="163"/>
      <c r="CR12" s="163"/>
      <c r="CS12" s="159"/>
      <c r="CT12" s="164">
        <v>20</v>
      </c>
      <c r="CU12" s="165"/>
      <c r="CV12" s="165"/>
      <c r="CW12" s="161"/>
      <c r="CX12" s="164">
        <v>9</v>
      </c>
      <c r="CY12" s="165"/>
      <c r="CZ12" s="165"/>
      <c r="DA12" s="160"/>
      <c r="DB12" s="164">
        <v>0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5">
      <c r="A13" s="158" t="s">
        <v>368</v>
      </c>
      <c r="B13" s="159"/>
      <c r="C13" s="160" t="s">
        <v>369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348</v>
      </c>
      <c r="T13" s="159"/>
      <c r="U13" s="162"/>
      <c r="V13" s="159"/>
      <c r="W13" s="162">
        <v>0.56000000000000005</v>
      </c>
      <c r="X13" s="162"/>
      <c r="Y13" s="163"/>
      <c r="Z13" s="163"/>
      <c r="AA13" s="159"/>
      <c r="AB13" s="164">
        <v>25</v>
      </c>
      <c r="AC13" s="165"/>
      <c r="AD13" s="165"/>
      <c r="AE13" s="161"/>
      <c r="AF13" s="164">
        <v>14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368</v>
      </c>
      <c r="BT13" s="159"/>
      <c r="BU13" s="160" t="s">
        <v>370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360</v>
      </c>
      <c r="CL13" s="159"/>
      <c r="CM13" s="162"/>
      <c r="CN13" s="159"/>
      <c r="CO13" s="162">
        <v>0.66666666666666663</v>
      </c>
      <c r="CP13" s="162"/>
      <c r="CQ13" s="163"/>
      <c r="CR13" s="163"/>
      <c r="CS13" s="159"/>
      <c r="CT13" s="164">
        <v>10</v>
      </c>
      <c r="CU13" s="165"/>
      <c r="CV13" s="165"/>
      <c r="CW13" s="161"/>
      <c r="CX13" s="164">
        <v>6</v>
      </c>
      <c r="CY13" s="165"/>
      <c r="CZ13" s="165"/>
      <c r="DA13" s="160"/>
      <c r="DB13" s="164">
        <v>2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5">
      <c r="A14" s="158" t="s">
        <v>371</v>
      </c>
      <c r="B14" s="159"/>
      <c r="C14" s="160" t="s">
        <v>372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354</v>
      </c>
      <c r="T14" s="159"/>
      <c r="U14" s="162"/>
      <c r="V14" s="159"/>
      <c r="W14" s="162">
        <v>0.54285714285714282</v>
      </c>
      <c r="X14" s="162"/>
      <c r="Y14" s="163"/>
      <c r="Z14" s="163"/>
      <c r="AA14" s="159"/>
      <c r="AB14" s="164">
        <v>35</v>
      </c>
      <c r="AC14" s="165"/>
      <c r="AD14" s="165"/>
      <c r="AE14" s="161"/>
      <c r="AF14" s="164">
        <v>19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371</v>
      </c>
      <c r="BT14" s="159"/>
      <c r="BU14" s="160" t="s">
        <v>364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352</v>
      </c>
      <c r="CL14" s="159"/>
      <c r="CM14" s="162"/>
      <c r="CN14" s="159"/>
      <c r="CO14" s="162">
        <v>0.63888888888888884</v>
      </c>
      <c r="CP14" s="162"/>
      <c r="CQ14" s="163"/>
      <c r="CR14" s="163"/>
      <c r="CS14" s="159"/>
      <c r="CT14" s="164">
        <v>17</v>
      </c>
      <c r="CU14" s="165"/>
      <c r="CV14" s="165"/>
      <c r="CW14" s="161"/>
      <c r="CX14" s="164">
        <v>5</v>
      </c>
      <c r="CY14" s="165"/>
      <c r="CZ14" s="165"/>
      <c r="DA14" s="160"/>
      <c r="DB14" s="164">
        <v>1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5">
      <c r="A15" s="171" t="s">
        <v>373</v>
      </c>
      <c r="B15" s="172"/>
      <c r="C15" s="173" t="s">
        <v>370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360</v>
      </c>
      <c r="T15" s="172"/>
      <c r="U15" s="175"/>
      <c r="V15" s="172"/>
      <c r="W15" s="175">
        <v>0.52631578947368418</v>
      </c>
      <c r="X15" s="175"/>
      <c r="Y15" s="176"/>
      <c r="Z15" s="176"/>
      <c r="AA15" s="172"/>
      <c r="AB15" s="177">
        <v>19</v>
      </c>
      <c r="AC15" s="178"/>
      <c r="AD15" s="178"/>
      <c r="AE15" s="174"/>
      <c r="AF15" s="177">
        <v>10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373</v>
      </c>
      <c r="BT15" s="172"/>
      <c r="BU15" s="173" t="s">
        <v>374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360</v>
      </c>
      <c r="CL15" s="172"/>
      <c r="CM15" s="175"/>
      <c r="CN15" s="172"/>
      <c r="CO15" s="175">
        <v>0.63636363636363635</v>
      </c>
      <c r="CP15" s="175"/>
      <c r="CQ15" s="176"/>
      <c r="CR15" s="176"/>
      <c r="CS15" s="172"/>
      <c r="CT15" s="177">
        <v>12</v>
      </c>
      <c r="CU15" s="178"/>
      <c r="CV15" s="178"/>
      <c r="CW15" s="174"/>
      <c r="CX15" s="177">
        <v>7</v>
      </c>
      <c r="CY15" s="178"/>
      <c r="CZ15" s="178"/>
      <c r="DA15" s="173"/>
      <c r="DB15" s="177">
        <v>2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5">
      <c r="A16" s="181">
        <v>25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25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5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5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5" customHeight="1" x14ac:dyDescent="0.25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5">
      <c r="A20" s="158" t="s">
        <v>346</v>
      </c>
      <c r="B20" s="159"/>
      <c r="C20" s="160"/>
      <c r="D20" s="160" t="s">
        <v>358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348</v>
      </c>
      <c r="U20" s="159"/>
      <c r="V20" s="162"/>
      <c r="W20" s="159"/>
      <c r="X20" s="160"/>
      <c r="Y20" s="162">
        <v>1.696969696969697</v>
      </c>
      <c r="Z20" s="162"/>
      <c r="AA20" s="163"/>
      <c r="AB20" s="163"/>
      <c r="AC20" s="159"/>
      <c r="AD20" s="160"/>
      <c r="AE20" s="164">
        <v>33</v>
      </c>
      <c r="AF20" s="165"/>
      <c r="AG20" s="165"/>
      <c r="AH20" s="161"/>
      <c r="AI20" s="160"/>
      <c r="AJ20" s="164">
        <v>2</v>
      </c>
      <c r="AK20" s="165"/>
      <c r="AL20" s="165"/>
      <c r="AM20" s="160"/>
      <c r="AN20" s="164">
        <v>8</v>
      </c>
      <c r="AO20" s="165"/>
      <c r="AP20" s="164"/>
      <c r="AQ20" s="161"/>
      <c r="AR20" s="160"/>
      <c r="AS20" s="164">
        <v>2</v>
      </c>
      <c r="AT20" s="165"/>
      <c r="AU20" s="165"/>
      <c r="AV20" s="160"/>
      <c r="AW20" s="164">
        <v>8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346</v>
      </c>
      <c r="BO20" s="159"/>
      <c r="BP20" s="160" t="s">
        <v>358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348</v>
      </c>
      <c r="CG20" s="160"/>
      <c r="CH20" s="159"/>
      <c r="CI20" s="162"/>
      <c r="CJ20" s="159"/>
      <c r="CK20" s="162">
        <v>2.3713883016208599</v>
      </c>
      <c r="CL20" s="161"/>
      <c r="CM20" s="162"/>
      <c r="CN20" s="163"/>
      <c r="CO20" s="163"/>
      <c r="CP20" s="159"/>
      <c r="CR20" s="162">
        <v>0.67441860465116277</v>
      </c>
      <c r="CS20" s="161"/>
      <c r="CT20" s="162"/>
      <c r="CU20" s="163"/>
      <c r="CV20" s="163"/>
      <c r="CW20" s="161"/>
      <c r="CX20" s="160"/>
      <c r="CY20" s="162">
        <v>1.696969696969697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5">
      <c r="A21" s="158" t="s">
        <v>353</v>
      </c>
      <c r="B21" s="159"/>
      <c r="C21" s="160"/>
      <c r="D21" s="160" t="s">
        <v>347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348</v>
      </c>
      <c r="U21" s="159"/>
      <c r="V21" s="162"/>
      <c r="W21" s="159"/>
      <c r="X21" s="160"/>
      <c r="Y21" s="162">
        <v>1.5357142857142858</v>
      </c>
      <c r="Z21" s="162"/>
      <c r="AA21" s="163"/>
      <c r="AB21" s="163"/>
      <c r="AC21" s="159"/>
      <c r="AD21" s="160"/>
      <c r="AE21" s="164">
        <v>28</v>
      </c>
      <c r="AF21" s="165"/>
      <c r="AG21" s="165"/>
      <c r="AH21" s="161"/>
      <c r="AI21" s="160"/>
      <c r="AJ21" s="164">
        <v>10</v>
      </c>
      <c r="AK21" s="165"/>
      <c r="AL21" s="165"/>
      <c r="AM21" s="160"/>
      <c r="AN21" s="164">
        <v>3</v>
      </c>
      <c r="AO21" s="165"/>
      <c r="AP21" s="164"/>
      <c r="AQ21" s="161"/>
      <c r="AR21" s="160"/>
      <c r="AS21" s="164">
        <v>1</v>
      </c>
      <c r="AT21" s="165"/>
      <c r="AU21" s="165"/>
      <c r="AV21" s="160"/>
      <c r="AW21" s="164">
        <v>6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353</v>
      </c>
      <c r="BO21" s="159"/>
      <c r="BP21" s="160" t="s">
        <v>347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348</v>
      </c>
      <c r="CG21" s="160"/>
      <c r="CH21" s="159"/>
      <c r="CI21" s="162"/>
      <c r="CJ21" s="159"/>
      <c r="CK21" s="162">
        <v>2.2579365079365079</v>
      </c>
      <c r="CL21" s="161"/>
      <c r="CM21" s="162"/>
      <c r="CN21" s="163"/>
      <c r="CO21" s="163"/>
      <c r="CP21" s="159"/>
      <c r="CR21" s="162">
        <v>0.72222222222222221</v>
      </c>
      <c r="CS21" s="161"/>
      <c r="CT21" s="162"/>
      <c r="CU21" s="163"/>
      <c r="CV21" s="163"/>
      <c r="CW21" s="161"/>
      <c r="CX21" s="160"/>
      <c r="CY21" s="162">
        <v>1.5357142857142858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5">
      <c r="A22" s="158" t="s">
        <v>356</v>
      </c>
      <c r="B22" s="159"/>
      <c r="C22" s="160"/>
      <c r="D22" s="160" t="s">
        <v>374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360</v>
      </c>
      <c r="U22" s="159"/>
      <c r="V22" s="162"/>
      <c r="W22" s="159"/>
      <c r="X22" s="160"/>
      <c r="Y22" s="162">
        <v>1.4782608695652173</v>
      </c>
      <c r="Z22" s="162"/>
      <c r="AA22" s="163"/>
      <c r="AB22" s="163"/>
      <c r="AC22" s="159"/>
      <c r="AD22" s="160"/>
      <c r="AE22" s="164">
        <v>23</v>
      </c>
      <c r="AF22" s="165"/>
      <c r="AG22" s="165"/>
      <c r="AH22" s="161"/>
      <c r="AI22" s="160"/>
      <c r="AJ22" s="164">
        <v>3</v>
      </c>
      <c r="AK22" s="165"/>
      <c r="AL22" s="165"/>
      <c r="AM22" s="160"/>
      <c r="AN22" s="164">
        <v>1</v>
      </c>
      <c r="AO22" s="165"/>
      <c r="AP22" s="164"/>
      <c r="AQ22" s="161"/>
      <c r="AR22" s="160"/>
      <c r="AS22" s="164">
        <v>3</v>
      </c>
      <c r="AT22" s="165"/>
      <c r="AU22" s="165"/>
      <c r="AV22" s="160"/>
      <c r="AW22" s="164">
        <v>5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356</v>
      </c>
      <c r="BO22" s="159"/>
      <c r="BP22" s="160" t="s">
        <v>374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360</v>
      </c>
      <c r="CG22" s="160"/>
      <c r="CH22" s="159"/>
      <c r="CI22" s="162"/>
      <c r="CJ22" s="159"/>
      <c r="CK22" s="162">
        <v>2.1146245059288535</v>
      </c>
      <c r="CL22" s="161"/>
      <c r="CM22" s="162"/>
      <c r="CN22" s="163"/>
      <c r="CO22" s="163"/>
      <c r="CP22" s="159"/>
      <c r="CR22" s="162">
        <v>0.63636363636363635</v>
      </c>
      <c r="CS22" s="161"/>
      <c r="CT22" s="162"/>
      <c r="CU22" s="163"/>
      <c r="CV22" s="163"/>
      <c r="CW22" s="161"/>
      <c r="CX22" s="160"/>
      <c r="CY22" s="162">
        <v>1.4782608695652173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5">
      <c r="A23" s="158" t="s">
        <v>357</v>
      </c>
      <c r="B23" s="159"/>
      <c r="C23" s="160"/>
      <c r="D23" s="160" t="s">
        <v>369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348</v>
      </c>
      <c r="U23" s="159"/>
      <c r="V23" s="162"/>
      <c r="W23" s="159"/>
      <c r="X23" s="160"/>
      <c r="Y23" s="162">
        <v>1.36</v>
      </c>
      <c r="Z23" s="162"/>
      <c r="AA23" s="163"/>
      <c r="AB23" s="163"/>
      <c r="AC23" s="159"/>
      <c r="AD23" s="160"/>
      <c r="AE23" s="164">
        <v>25</v>
      </c>
      <c r="AF23" s="165"/>
      <c r="AG23" s="165"/>
      <c r="AH23" s="161"/>
      <c r="AI23" s="160"/>
      <c r="AJ23" s="164">
        <v>6</v>
      </c>
      <c r="AK23" s="165"/>
      <c r="AL23" s="165"/>
      <c r="AM23" s="160"/>
      <c r="AN23" s="164">
        <v>1</v>
      </c>
      <c r="AO23" s="165"/>
      <c r="AP23" s="164"/>
      <c r="AQ23" s="161"/>
      <c r="AR23" s="160"/>
      <c r="AS23" s="164">
        <v>2</v>
      </c>
      <c r="AT23" s="165"/>
      <c r="AU23" s="165"/>
      <c r="AV23" s="160"/>
      <c r="AW23" s="164">
        <v>5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357</v>
      </c>
      <c r="BO23" s="159"/>
      <c r="BP23" s="160" t="s">
        <v>369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348</v>
      </c>
      <c r="CG23" s="160"/>
      <c r="CH23" s="159"/>
      <c r="CI23" s="162"/>
      <c r="CJ23" s="159"/>
      <c r="CK23" s="162">
        <v>1.9525925925925927</v>
      </c>
      <c r="CL23" s="161"/>
      <c r="CM23" s="162"/>
      <c r="CN23" s="163"/>
      <c r="CO23" s="163"/>
      <c r="CP23" s="159"/>
      <c r="CR23" s="162">
        <v>0.59259259259259256</v>
      </c>
      <c r="CS23" s="161"/>
      <c r="CT23" s="162"/>
      <c r="CU23" s="163"/>
      <c r="CV23" s="163"/>
      <c r="CW23" s="161"/>
      <c r="CX23" s="160"/>
      <c r="CY23" s="162">
        <v>1.36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5">
      <c r="A24" s="158" t="s">
        <v>361</v>
      </c>
      <c r="B24" s="159"/>
      <c r="C24" s="160"/>
      <c r="D24" s="160" t="s">
        <v>359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360</v>
      </c>
      <c r="U24" s="159"/>
      <c r="V24" s="162"/>
      <c r="W24" s="159"/>
      <c r="X24" s="160"/>
      <c r="Y24" s="162">
        <v>1.25</v>
      </c>
      <c r="Z24" s="162"/>
      <c r="AA24" s="163"/>
      <c r="AB24" s="163"/>
      <c r="AC24" s="159"/>
      <c r="AD24" s="160"/>
      <c r="AE24" s="164">
        <v>20</v>
      </c>
      <c r="AF24" s="165"/>
      <c r="AG24" s="165"/>
      <c r="AH24" s="161"/>
      <c r="AI24" s="160"/>
      <c r="AJ24" s="164">
        <v>7</v>
      </c>
      <c r="AK24" s="165"/>
      <c r="AL24" s="165"/>
      <c r="AM24" s="160"/>
      <c r="AN24" s="164">
        <v>0</v>
      </c>
      <c r="AO24" s="165"/>
      <c r="AP24" s="164"/>
      <c r="AQ24" s="161"/>
      <c r="AR24" s="160"/>
      <c r="AS24" s="164">
        <v>2</v>
      </c>
      <c r="AT24" s="165"/>
      <c r="AU24" s="165"/>
      <c r="AV24" s="160"/>
      <c r="AW24" s="164">
        <v>3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361</v>
      </c>
      <c r="BO24" s="159"/>
      <c r="BP24" s="160" t="s">
        <v>359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360</v>
      </c>
      <c r="CG24" s="160"/>
      <c r="CH24" s="159"/>
      <c r="CI24" s="162"/>
      <c r="CJ24" s="159"/>
      <c r="CK24" s="162">
        <v>1.9423076923076923</v>
      </c>
      <c r="CL24" s="161"/>
      <c r="CM24" s="162"/>
      <c r="CN24" s="163"/>
      <c r="CO24" s="163"/>
      <c r="CP24" s="159"/>
      <c r="CR24" s="162">
        <v>0.69230769230769229</v>
      </c>
      <c r="CS24" s="161"/>
      <c r="CT24" s="162"/>
      <c r="CU24" s="163"/>
      <c r="CV24" s="163"/>
      <c r="CW24" s="161"/>
      <c r="CX24" s="160"/>
      <c r="CY24" s="162">
        <v>1.25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5">
      <c r="A25" s="158" t="s">
        <v>363</v>
      </c>
      <c r="B25" s="159"/>
      <c r="C25" s="160"/>
      <c r="D25" s="160" t="s">
        <v>375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348</v>
      </c>
      <c r="U25" s="159"/>
      <c r="V25" s="162"/>
      <c r="W25" s="159"/>
      <c r="X25" s="160"/>
      <c r="Y25" s="162">
        <v>1.0416666666666667</v>
      </c>
      <c r="Z25" s="162"/>
      <c r="AA25" s="163"/>
      <c r="AB25" s="163"/>
      <c r="AC25" s="159"/>
      <c r="AD25" s="160"/>
      <c r="AE25" s="164">
        <v>24</v>
      </c>
      <c r="AF25" s="165"/>
      <c r="AG25" s="165"/>
      <c r="AH25" s="161"/>
      <c r="AI25" s="160"/>
      <c r="AJ25" s="164">
        <v>7</v>
      </c>
      <c r="AK25" s="165"/>
      <c r="AL25" s="165"/>
      <c r="AM25" s="160"/>
      <c r="AN25" s="164">
        <v>1</v>
      </c>
      <c r="AO25" s="165"/>
      <c r="AP25" s="164"/>
      <c r="AQ25" s="161"/>
      <c r="AR25" s="160"/>
      <c r="AS25" s="164">
        <v>0</v>
      </c>
      <c r="AT25" s="165"/>
      <c r="AU25" s="165"/>
      <c r="AV25" s="160"/>
      <c r="AW25" s="164">
        <v>4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363</v>
      </c>
      <c r="BO25" s="159"/>
      <c r="BP25" s="160" t="s">
        <v>351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352</v>
      </c>
      <c r="CG25" s="160"/>
      <c r="CH25" s="159"/>
      <c r="CI25" s="162"/>
      <c r="CJ25" s="159"/>
      <c r="CK25" s="162">
        <v>1.8029966703662597</v>
      </c>
      <c r="CL25" s="161"/>
      <c r="CM25" s="162"/>
      <c r="CN25" s="163"/>
      <c r="CO25" s="163"/>
      <c r="CP25" s="159"/>
      <c r="CR25" s="162">
        <v>0.77358490566037741</v>
      </c>
      <c r="CS25" s="161"/>
      <c r="CT25" s="162"/>
      <c r="CU25" s="163"/>
      <c r="CV25" s="163"/>
      <c r="CW25" s="161"/>
      <c r="CX25" s="160"/>
      <c r="CY25" s="162">
        <v>1.0294117647058822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5">
      <c r="A26" s="158" t="s">
        <v>367</v>
      </c>
      <c r="B26" s="159"/>
      <c r="C26" s="160"/>
      <c r="D26" s="160" t="s">
        <v>351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352</v>
      </c>
      <c r="U26" s="159"/>
      <c r="V26" s="162"/>
      <c r="W26" s="159"/>
      <c r="X26" s="160"/>
      <c r="Y26" s="162">
        <v>1.0294117647058822</v>
      </c>
      <c r="Z26" s="162"/>
      <c r="AA26" s="163"/>
      <c r="AB26" s="163"/>
      <c r="AC26" s="159"/>
      <c r="AD26" s="160"/>
      <c r="AE26" s="164">
        <v>34</v>
      </c>
      <c r="AF26" s="165"/>
      <c r="AG26" s="165"/>
      <c r="AH26" s="161"/>
      <c r="AI26" s="160"/>
      <c r="AJ26" s="164">
        <v>13</v>
      </c>
      <c r="AK26" s="165"/>
      <c r="AL26" s="165"/>
      <c r="AM26" s="160"/>
      <c r="AN26" s="164">
        <v>7</v>
      </c>
      <c r="AO26" s="165"/>
      <c r="AP26" s="164"/>
      <c r="AQ26" s="161"/>
      <c r="AR26" s="160"/>
      <c r="AS26" s="164">
        <v>0</v>
      </c>
      <c r="AT26" s="165"/>
      <c r="AU26" s="165"/>
      <c r="AV26" s="160"/>
      <c r="AW26" s="164">
        <v>2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367</v>
      </c>
      <c r="BO26" s="159"/>
      <c r="BP26" s="160" t="s">
        <v>355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348</v>
      </c>
      <c r="CG26" s="160"/>
      <c r="CH26" s="159"/>
      <c r="CI26" s="162"/>
      <c r="CJ26" s="159"/>
      <c r="CK26" s="162">
        <v>1.7407407407407407</v>
      </c>
      <c r="CL26" s="161"/>
      <c r="CM26" s="162"/>
      <c r="CN26" s="163"/>
      <c r="CO26" s="163"/>
      <c r="CP26" s="159"/>
      <c r="CR26" s="162">
        <v>0.7407407407407407</v>
      </c>
      <c r="CS26" s="161"/>
      <c r="CT26" s="162"/>
      <c r="CU26" s="163"/>
      <c r="CV26" s="163"/>
      <c r="CW26" s="161"/>
      <c r="CX26" s="160"/>
      <c r="CY26" s="162">
        <v>1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5">
      <c r="A27" s="158" t="s">
        <v>368</v>
      </c>
      <c r="B27" s="159"/>
      <c r="C27" s="160"/>
      <c r="D27" s="160" t="s">
        <v>355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348</v>
      </c>
      <c r="U27" s="159"/>
      <c r="V27" s="162"/>
      <c r="W27" s="159"/>
      <c r="X27" s="160"/>
      <c r="Y27" s="162">
        <v>1</v>
      </c>
      <c r="Z27" s="162"/>
      <c r="AA27" s="163"/>
      <c r="AB27" s="163"/>
      <c r="AC27" s="159"/>
      <c r="AD27" s="160"/>
      <c r="AE27" s="164">
        <v>19</v>
      </c>
      <c r="AF27" s="165"/>
      <c r="AG27" s="165"/>
      <c r="AH27" s="161"/>
      <c r="AI27" s="160"/>
      <c r="AJ27" s="164">
        <v>7</v>
      </c>
      <c r="AK27" s="165"/>
      <c r="AL27" s="165"/>
      <c r="AM27" s="160"/>
      <c r="AN27" s="164">
        <v>3</v>
      </c>
      <c r="AO27" s="165"/>
      <c r="AP27" s="164"/>
      <c r="AQ27" s="161"/>
      <c r="AR27" s="160"/>
      <c r="AS27" s="164">
        <v>2</v>
      </c>
      <c r="AT27" s="165"/>
      <c r="AU27" s="165"/>
      <c r="AV27" s="160"/>
      <c r="AW27" s="164">
        <v>0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368</v>
      </c>
      <c r="BO27" s="159"/>
      <c r="BP27" s="160" t="s">
        <v>375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348</v>
      </c>
      <c r="CG27" s="160"/>
      <c r="CH27" s="159"/>
      <c r="CI27" s="162"/>
      <c r="CJ27" s="159"/>
      <c r="CK27" s="162">
        <v>1.5972222222222223</v>
      </c>
      <c r="CL27" s="161"/>
      <c r="CM27" s="162"/>
      <c r="CN27" s="163"/>
      <c r="CO27" s="163"/>
      <c r="CP27" s="159"/>
      <c r="CR27" s="162">
        <v>0.55555555555555558</v>
      </c>
      <c r="CS27" s="161"/>
      <c r="CT27" s="162"/>
      <c r="CU27" s="163"/>
      <c r="CV27" s="163"/>
      <c r="CW27" s="161"/>
      <c r="CX27" s="160"/>
      <c r="CY27" s="162">
        <v>1.0416666666666667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5">
      <c r="A28" s="158" t="s">
        <v>371</v>
      </c>
      <c r="B28" s="159"/>
      <c r="C28" s="160"/>
      <c r="D28" s="160" t="s">
        <v>376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360</v>
      </c>
      <c r="U28" s="159"/>
      <c r="V28" s="162"/>
      <c r="W28" s="159"/>
      <c r="X28" s="160"/>
      <c r="Y28" s="162">
        <v>0.92</v>
      </c>
      <c r="Z28" s="162"/>
      <c r="AA28" s="163"/>
      <c r="AB28" s="163"/>
      <c r="AC28" s="159"/>
      <c r="AD28" s="160"/>
      <c r="AE28" s="164">
        <v>25</v>
      </c>
      <c r="AF28" s="165"/>
      <c r="AG28" s="165"/>
      <c r="AH28" s="161"/>
      <c r="AI28" s="160"/>
      <c r="AJ28" s="164">
        <v>4</v>
      </c>
      <c r="AK28" s="165"/>
      <c r="AL28" s="165"/>
      <c r="AM28" s="160"/>
      <c r="AN28" s="164">
        <v>4</v>
      </c>
      <c r="AO28" s="165"/>
      <c r="AP28" s="164"/>
      <c r="AQ28" s="161"/>
      <c r="AR28" s="160"/>
      <c r="AS28" s="164">
        <v>1</v>
      </c>
      <c r="AT28" s="165"/>
      <c r="AU28" s="165"/>
      <c r="AV28" s="160"/>
      <c r="AW28" s="164">
        <v>2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371</v>
      </c>
      <c r="BO28" s="159"/>
      <c r="BP28" s="160" t="s">
        <v>370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360</v>
      </c>
      <c r="CG28" s="160"/>
      <c r="CH28" s="159"/>
      <c r="CI28" s="162"/>
      <c r="CJ28" s="159"/>
      <c r="CK28" s="162">
        <v>1.5087719298245612</v>
      </c>
      <c r="CL28" s="161"/>
      <c r="CM28" s="162"/>
      <c r="CN28" s="163"/>
      <c r="CO28" s="163"/>
      <c r="CP28" s="159"/>
      <c r="CR28" s="162">
        <v>0.66666666666666663</v>
      </c>
      <c r="CS28" s="161"/>
      <c r="CT28" s="162"/>
      <c r="CU28" s="163"/>
      <c r="CV28" s="163"/>
      <c r="CW28" s="161"/>
      <c r="CX28" s="160"/>
      <c r="CY28" s="162">
        <v>0.84210526315789469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5">
      <c r="A29" s="171" t="s">
        <v>373</v>
      </c>
      <c r="B29" s="172"/>
      <c r="C29" s="173"/>
      <c r="D29" s="173" t="s">
        <v>370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360</v>
      </c>
      <c r="U29" s="172"/>
      <c r="V29" s="175"/>
      <c r="W29" s="172"/>
      <c r="X29" s="173"/>
      <c r="Y29" s="175">
        <v>0.84210526315789469</v>
      </c>
      <c r="Z29" s="175"/>
      <c r="AA29" s="176"/>
      <c r="AB29" s="176"/>
      <c r="AC29" s="172"/>
      <c r="AD29" s="173"/>
      <c r="AE29" s="177">
        <v>19</v>
      </c>
      <c r="AF29" s="178"/>
      <c r="AG29" s="178"/>
      <c r="AH29" s="174"/>
      <c r="AI29" s="173"/>
      <c r="AJ29" s="177">
        <v>7</v>
      </c>
      <c r="AK29" s="178"/>
      <c r="AL29" s="178"/>
      <c r="AM29" s="173"/>
      <c r="AN29" s="177">
        <v>1</v>
      </c>
      <c r="AO29" s="178"/>
      <c r="AP29" s="177"/>
      <c r="AQ29" s="174"/>
      <c r="AR29" s="173"/>
      <c r="AS29" s="177">
        <v>1</v>
      </c>
      <c r="AT29" s="178"/>
      <c r="AU29" s="178"/>
      <c r="AV29" s="173"/>
      <c r="AW29" s="177">
        <v>1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373</v>
      </c>
      <c r="BO29" s="172"/>
      <c r="BP29" s="173" t="s">
        <v>362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348</v>
      </c>
      <c r="CG29" s="173"/>
      <c r="CH29" s="172"/>
      <c r="CI29" s="175"/>
      <c r="CJ29" s="172"/>
      <c r="CK29" s="175">
        <v>1.4300000000000002</v>
      </c>
      <c r="CL29" s="174"/>
      <c r="CM29" s="175"/>
      <c r="CN29" s="176"/>
      <c r="CO29" s="176"/>
      <c r="CP29" s="172"/>
      <c r="CQ29" s="216"/>
      <c r="CR29" s="175">
        <v>0.68</v>
      </c>
      <c r="CS29" s="174"/>
      <c r="CT29" s="175"/>
      <c r="CU29" s="176"/>
      <c r="CV29" s="176"/>
      <c r="CW29" s="174"/>
      <c r="CX29" s="173"/>
      <c r="CY29" s="175">
        <v>0.75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5">
      <c r="A30" s="181">
        <v>25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25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5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5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5">
      <c r="A33" s="158" t="s">
        <v>346</v>
      </c>
      <c r="B33" s="159"/>
      <c r="C33" s="160"/>
      <c r="D33" s="160" t="s">
        <v>351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352</v>
      </c>
      <c r="X33" s="159"/>
      <c r="Y33" s="162"/>
      <c r="Z33" s="159"/>
      <c r="AA33" s="189"/>
      <c r="AB33" s="189"/>
      <c r="AC33" s="164">
        <v>28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346</v>
      </c>
      <c r="AN33" s="159"/>
      <c r="AO33" s="160"/>
      <c r="AP33" s="160" t="s">
        <v>358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348</v>
      </c>
      <c r="BJ33" s="159"/>
      <c r="BK33" s="162"/>
      <c r="BL33" s="159"/>
      <c r="BM33" s="189"/>
      <c r="BN33" s="160"/>
      <c r="BO33" s="164">
        <v>26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346</v>
      </c>
      <c r="BZ33" s="159"/>
      <c r="CA33" s="160"/>
      <c r="CB33" s="160" t="s">
        <v>351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352</v>
      </c>
      <c r="CV33" s="159"/>
      <c r="CW33" s="162"/>
      <c r="CX33" s="159"/>
      <c r="CY33" s="189"/>
      <c r="CZ33" s="160"/>
      <c r="DA33" s="160"/>
      <c r="DB33" s="164">
        <v>22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5">
      <c r="A34" s="158" t="s">
        <v>346</v>
      </c>
      <c r="B34" s="159"/>
      <c r="C34" s="160"/>
      <c r="D34" s="160" t="s">
        <v>358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348</v>
      </c>
      <c r="X34" s="159"/>
      <c r="Y34" s="162"/>
      <c r="Z34" s="159"/>
      <c r="AA34" s="189"/>
      <c r="AB34" s="189"/>
      <c r="AC34" s="164">
        <v>28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353</v>
      </c>
      <c r="AN34" s="159"/>
      <c r="AO34" s="160"/>
      <c r="AP34" s="160" t="s">
        <v>369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348</v>
      </c>
      <c r="BJ34" s="159"/>
      <c r="BK34" s="162"/>
      <c r="BL34" s="159"/>
      <c r="BM34" s="189"/>
      <c r="BN34" s="160"/>
      <c r="BO34" s="164">
        <v>21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353</v>
      </c>
      <c r="BZ34" s="159"/>
      <c r="CA34" s="160"/>
      <c r="CB34" s="160" t="s">
        <v>347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348</v>
      </c>
      <c r="CV34" s="159"/>
      <c r="CW34" s="162"/>
      <c r="CX34" s="159"/>
      <c r="CY34" s="189"/>
      <c r="CZ34" s="160"/>
      <c r="DA34" s="160"/>
      <c r="DB34" s="164">
        <v>20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5">
      <c r="A35" s="158" t="s">
        <v>356</v>
      </c>
      <c r="B35" s="159"/>
      <c r="C35" s="160"/>
      <c r="D35" s="160" t="s">
        <v>347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348</v>
      </c>
      <c r="X35" s="159"/>
      <c r="Y35" s="162"/>
      <c r="Z35" s="159"/>
      <c r="AA35" s="189"/>
      <c r="AB35" s="189"/>
      <c r="AC35" s="164">
        <v>22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356</v>
      </c>
      <c r="AN35" s="159"/>
      <c r="AO35" s="160"/>
      <c r="AP35" s="160" t="s">
        <v>347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348</v>
      </c>
      <c r="BJ35" s="159"/>
      <c r="BK35" s="162"/>
      <c r="BL35" s="159"/>
      <c r="BM35" s="189"/>
      <c r="BN35" s="160"/>
      <c r="BO35" s="164">
        <v>20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353</v>
      </c>
      <c r="BZ35" s="159"/>
      <c r="CA35" s="160"/>
      <c r="CB35" s="160" t="s">
        <v>358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348</v>
      </c>
      <c r="CV35" s="159"/>
      <c r="CW35" s="162"/>
      <c r="CX35" s="159"/>
      <c r="CY35" s="189"/>
      <c r="CZ35" s="160"/>
      <c r="DA35" s="160"/>
      <c r="DB35" s="164">
        <v>20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5">
      <c r="A36" s="158" t="s">
        <v>357</v>
      </c>
      <c r="B36" s="159"/>
      <c r="C36" s="160"/>
      <c r="D36" s="160" t="s">
        <v>374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360</v>
      </c>
      <c r="X36" s="159"/>
      <c r="Y36" s="162"/>
      <c r="Z36" s="159"/>
      <c r="AA36" s="189"/>
      <c r="AB36" s="189"/>
      <c r="AC36" s="164">
        <v>21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357</v>
      </c>
      <c r="AN36" s="159"/>
      <c r="AO36" s="160"/>
      <c r="AP36" s="160" t="s">
        <v>377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352</v>
      </c>
      <c r="BJ36" s="159"/>
      <c r="BK36" s="162"/>
      <c r="BL36" s="159"/>
      <c r="BM36" s="189"/>
      <c r="BN36" s="160"/>
      <c r="BO36" s="164">
        <v>17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357</v>
      </c>
      <c r="BZ36" s="159"/>
      <c r="CA36" s="160"/>
      <c r="CB36" s="160" t="s">
        <v>372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354</v>
      </c>
      <c r="CV36" s="159"/>
      <c r="CW36" s="162"/>
      <c r="CX36" s="159"/>
      <c r="CY36" s="189"/>
      <c r="CZ36" s="160"/>
      <c r="DA36" s="160"/>
      <c r="DB36" s="164">
        <v>19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5">
      <c r="A37" s="158" t="s">
        <v>361</v>
      </c>
      <c r="B37" s="159"/>
      <c r="C37" s="160"/>
      <c r="D37" s="160" t="s">
        <v>377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352</v>
      </c>
      <c r="X37" s="159"/>
      <c r="Y37" s="162"/>
      <c r="Z37" s="159"/>
      <c r="AA37" s="189"/>
      <c r="AB37" s="189"/>
      <c r="AC37" s="164">
        <v>19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357</v>
      </c>
      <c r="AN37" s="159"/>
      <c r="AO37" s="160"/>
      <c r="AP37" s="160" t="s">
        <v>374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360</v>
      </c>
      <c r="BJ37" s="159"/>
      <c r="BK37" s="162"/>
      <c r="BL37" s="159"/>
      <c r="BM37" s="189"/>
      <c r="BN37" s="160"/>
      <c r="BO37" s="164">
        <v>17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361</v>
      </c>
      <c r="BZ37" s="159"/>
      <c r="CA37" s="160"/>
      <c r="CB37" s="160" t="s">
        <v>364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352</v>
      </c>
      <c r="CV37" s="159"/>
      <c r="CW37" s="162"/>
      <c r="CX37" s="159"/>
      <c r="CY37" s="189"/>
      <c r="CZ37" s="160"/>
      <c r="DA37" s="160"/>
      <c r="DB37" s="164">
        <v>17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5">
      <c r="A38" s="158" t="s">
        <v>363</v>
      </c>
      <c r="B38" s="159"/>
      <c r="C38" s="160"/>
      <c r="D38" s="160" t="s">
        <v>378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349</v>
      </c>
      <c r="X38" s="159"/>
      <c r="Y38" s="162"/>
      <c r="Z38" s="159"/>
      <c r="AA38" s="189"/>
      <c r="AB38" s="189"/>
      <c r="AC38" s="164">
        <v>17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363</v>
      </c>
      <c r="AN38" s="159"/>
      <c r="AO38" s="160"/>
      <c r="AP38" s="160" t="s">
        <v>372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354</v>
      </c>
      <c r="BJ38" s="159"/>
      <c r="BK38" s="162"/>
      <c r="BL38" s="159"/>
      <c r="BM38" s="189"/>
      <c r="BN38" s="160"/>
      <c r="BO38" s="164">
        <v>14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363</v>
      </c>
      <c r="BZ38" s="159"/>
      <c r="CA38" s="160"/>
      <c r="CB38" s="160" t="s">
        <v>377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352</v>
      </c>
      <c r="CV38" s="159"/>
      <c r="CW38" s="162"/>
      <c r="CX38" s="159"/>
      <c r="CY38" s="189"/>
      <c r="CZ38" s="160"/>
      <c r="DA38" s="160"/>
      <c r="DB38" s="164">
        <v>16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5">
      <c r="A39" s="158" t="s">
        <v>363</v>
      </c>
      <c r="B39" s="159"/>
      <c r="C39" s="160"/>
      <c r="D39" s="160" t="s">
        <v>370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360</v>
      </c>
      <c r="X39" s="159"/>
      <c r="Y39" s="162"/>
      <c r="Z39" s="159"/>
      <c r="AA39" s="189"/>
      <c r="AB39" s="189"/>
      <c r="AC39" s="164">
        <v>17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367</v>
      </c>
      <c r="AN39" s="159"/>
      <c r="AO39" s="160"/>
      <c r="AP39" s="160" t="s">
        <v>379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348</v>
      </c>
      <c r="BJ39" s="159"/>
      <c r="BK39" s="162"/>
      <c r="BL39" s="159"/>
      <c r="BM39" s="189"/>
      <c r="BN39" s="160"/>
      <c r="BO39" s="164">
        <v>12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367</v>
      </c>
      <c r="BZ39" s="159"/>
      <c r="CA39" s="160"/>
      <c r="CB39" s="160" t="s">
        <v>379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348</v>
      </c>
      <c r="CV39" s="159"/>
      <c r="CW39" s="162"/>
      <c r="CX39" s="159"/>
      <c r="CY39" s="189"/>
      <c r="CZ39" s="160"/>
      <c r="DA39" s="160"/>
      <c r="DB39" s="164">
        <v>15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5">
      <c r="A40" s="158" t="s">
        <v>363</v>
      </c>
      <c r="B40" s="159"/>
      <c r="C40" s="160"/>
      <c r="D40" s="160" t="s">
        <v>355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348</v>
      </c>
      <c r="X40" s="159"/>
      <c r="Y40" s="162"/>
      <c r="Z40" s="159"/>
      <c r="AA40" s="189"/>
      <c r="AB40" s="189"/>
      <c r="AC40" s="164">
        <v>17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367</v>
      </c>
      <c r="AN40" s="159"/>
      <c r="AO40" s="160"/>
      <c r="AP40" s="160" t="s">
        <v>380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354</v>
      </c>
      <c r="BJ40" s="159"/>
      <c r="BK40" s="162"/>
      <c r="BL40" s="159"/>
      <c r="BM40" s="189"/>
      <c r="BN40" s="160"/>
      <c r="BO40" s="164">
        <v>12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368</v>
      </c>
      <c r="BZ40" s="159"/>
      <c r="CA40" s="160"/>
      <c r="CB40" s="160" t="s">
        <v>381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349</v>
      </c>
      <c r="CV40" s="159"/>
      <c r="CW40" s="162"/>
      <c r="CX40" s="159"/>
      <c r="CY40" s="189"/>
      <c r="CZ40" s="160"/>
      <c r="DA40" s="160"/>
      <c r="DB40" s="164">
        <v>14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5">
      <c r="A41" s="158" t="s">
        <v>363</v>
      </c>
      <c r="B41" s="159"/>
      <c r="C41" s="160"/>
      <c r="D41" s="160" t="s">
        <v>382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349</v>
      </c>
      <c r="X41" s="159"/>
      <c r="Y41" s="162"/>
      <c r="Z41" s="159"/>
      <c r="AA41" s="189"/>
      <c r="AB41" s="189"/>
      <c r="AC41" s="164">
        <v>17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367</v>
      </c>
      <c r="AN41" s="159"/>
      <c r="AO41" s="160"/>
      <c r="AP41" s="160" t="s">
        <v>383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349</v>
      </c>
      <c r="BJ41" s="159"/>
      <c r="BK41" s="162"/>
      <c r="BL41" s="159"/>
      <c r="BM41" s="189"/>
      <c r="BN41" s="160"/>
      <c r="BO41" s="164">
        <v>12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368</v>
      </c>
      <c r="BZ41" s="159"/>
      <c r="CA41" s="160"/>
      <c r="CB41" s="160" t="s">
        <v>369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348</v>
      </c>
      <c r="CV41" s="159"/>
      <c r="CW41" s="162"/>
      <c r="CX41" s="159"/>
      <c r="CY41" s="189"/>
      <c r="CZ41" s="160"/>
      <c r="DA41" s="160"/>
      <c r="DB41" s="164">
        <v>14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5">
      <c r="A42" s="171" t="s">
        <v>373</v>
      </c>
      <c r="B42" s="172"/>
      <c r="C42" s="173"/>
      <c r="D42" s="173" t="s">
        <v>359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360</v>
      </c>
      <c r="X42" s="172"/>
      <c r="Y42" s="175"/>
      <c r="Z42" s="172"/>
      <c r="AA42" s="224"/>
      <c r="AB42" s="224" t="s">
        <v>53</v>
      </c>
      <c r="AC42" s="177">
        <v>16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384</v>
      </c>
      <c r="AN42" s="172"/>
      <c r="AO42" s="173"/>
      <c r="AP42" s="173" t="s">
        <v>385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53</v>
      </c>
      <c r="BJ42" s="172"/>
      <c r="BK42" s="175"/>
      <c r="BL42" s="172"/>
      <c r="BM42" s="224"/>
      <c r="BN42" s="173"/>
      <c r="BO42" s="177">
        <v>11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368</v>
      </c>
      <c r="BZ42" s="172"/>
      <c r="CA42" s="173"/>
      <c r="CB42" s="173" t="s">
        <v>383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349</v>
      </c>
      <c r="CV42" s="172"/>
      <c r="CW42" s="175"/>
      <c r="CX42" s="172"/>
      <c r="CY42" s="224"/>
      <c r="CZ42" s="173"/>
      <c r="DA42" s="173"/>
      <c r="DB42" s="177">
        <v>14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5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5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5">
      <c r="A45" s="158" t="s">
        <v>346</v>
      </c>
      <c r="B45" s="159"/>
      <c r="C45" s="160"/>
      <c r="D45" s="160" t="s">
        <v>358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348</v>
      </c>
      <c r="X45" s="159"/>
      <c r="Y45" s="162"/>
      <c r="Z45" s="159"/>
      <c r="AA45" s="189"/>
      <c r="AB45" s="189"/>
      <c r="AC45" s="164">
        <v>8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346</v>
      </c>
      <c r="AN45" s="159"/>
      <c r="AO45" s="160"/>
      <c r="AP45" s="160" t="s">
        <v>374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360</v>
      </c>
      <c r="BJ45" s="159"/>
      <c r="BK45" s="162"/>
      <c r="BL45" s="159"/>
      <c r="BM45" s="189"/>
      <c r="BN45" s="160"/>
      <c r="BO45" s="164">
        <v>3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346</v>
      </c>
      <c r="BZ45" s="159"/>
      <c r="CA45" s="160"/>
      <c r="CB45" s="160" t="s">
        <v>358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348</v>
      </c>
      <c r="CV45" s="159"/>
      <c r="CW45" s="162"/>
      <c r="CX45" s="159"/>
      <c r="CY45" s="189"/>
      <c r="CZ45" s="160"/>
      <c r="DA45" s="160"/>
      <c r="DB45" s="164">
        <v>8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5">
      <c r="A46" s="158" t="s">
        <v>353</v>
      </c>
      <c r="B46" s="159"/>
      <c r="C46" s="160"/>
      <c r="D46" s="160" t="s">
        <v>351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352</v>
      </c>
      <c r="X46" s="159"/>
      <c r="Y46" s="162"/>
      <c r="Z46" s="159"/>
      <c r="AA46" s="189"/>
      <c r="AB46" s="189"/>
      <c r="AC46" s="164">
        <v>7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346</v>
      </c>
      <c r="AN46" s="159"/>
      <c r="AO46" s="160"/>
      <c r="AP46" s="160" t="s">
        <v>386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349</v>
      </c>
      <c r="BJ46" s="159"/>
      <c r="BK46" s="162"/>
      <c r="BL46" s="159"/>
      <c r="BM46" s="189"/>
      <c r="BN46" s="160"/>
      <c r="BO46" s="164">
        <v>3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353</v>
      </c>
      <c r="BZ46" s="159"/>
      <c r="CA46" s="160"/>
      <c r="CB46" s="160" t="s">
        <v>347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348</v>
      </c>
      <c r="CV46" s="159"/>
      <c r="CW46" s="162"/>
      <c r="CX46" s="159"/>
      <c r="CY46" s="189"/>
      <c r="CZ46" s="160"/>
      <c r="DA46" s="160"/>
      <c r="DB46" s="164">
        <v>6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5">
      <c r="A47" s="158" t="s">
        <v>356</v>
      </c>
      <c r="B47" s="159"/>
      <c r="C47" s="160"/>
      <c r="D47" s="160" t="s">
        <v>364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352</v>
      </c>
      <c r="X47" s="159"/>
      <c r="Y47" s="162"/>
      <c r="Z47" s="159"/>
      <c r="AA47" s="189"/>
      <c r="AB47" s="189"/>
      <c r="AC47" s="164">
        <v>5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384</v>
      </c>
      <c r="AN47" s="159"/>
      <c r="AO47" s="160"/>
      <c r="AP47" s="160" t="s">
        <v>387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53</v>
      </c>
      <c r="BJ47" s="159"/>
      <c r="BK47" s="162"/>
      <c r="BL47" s="159"/>
      <c r="BM47" s="189"/>
      <c r="BN47" s="160"/>
      <c r="BO47" s="164">
        <v>2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356</v>
      </c>
      <c r="BZ47" s="159"/>
      <c r="CA47" s="160"/>
      <c r="CB47" s="160" t="s">
        <v>374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360</v>
      </c>
      <c r="CV47" s="159"/>
      <c r="CW47" s="162"/>
      <c r="CX47" s="159"/>
      <c r="CY47" s="189"/>
      <c r="CZ47" s="160"/>
      <c r="DA47" s="160"/>
      <c r="DB47" s="164">
        <v>5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5">
      <c r="A48" s="158" t="s">
        <v>356</v>
      </c>
      <c r="B48" s="159"/>
      <c r="C48" s="160"/>
      <c r="D48" s="160" t="s">
        <v>388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365</v>
      </c>
      <c r="X48" s="159"/>
      <c r="Y48" s="162"/>
      <c r="Z48" s="159"/>
      <c r="AA48" s="189"/>
      <c r="AB48" s="189"/>
      <c r="AC48" s="164">
        <v>5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384</v>
      </c>
      <c r="AN48" s="159"/>
      <c r="AO48" s="160"/>
      <c r="AP48" s="160" t="s">
        <v>53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53</v>
      </c>
      <c r="BJ48" s="159"/>
      <c r="BK48" s="162"/>
      <c r="BL48" s="159"/>
      <c r="BM48" s="189"/>
      <c r="BN48" s="160"/>
      <c r="BO48" s="164" t="s">
        <v>53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356</v>
      </c>
      <c r="BZ48" s="159"/>
      <c r="CA48" s="160"/>
      <c r="CB48" s="160" t="s">
        <v>369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348</v>
      </c>
      <c r="CV48" s="159"/>
      <c r="CW48" s="162"/>
      <c r="CX48" s="159"/>
      <c r="CY48" s="189"/>
      <c r="CZ48" s="160"/>
      <c r="DA48" s="160"/>
      <c r="DB48" s="164">
        <v>5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5">
      <c r="A49" s="158" t="s">
        <v>361</v>
      </c>
      <c r="B49" s="159"/>
      <c r="C49" s="160"/>
      <c r="D49" s="160" t="s">
        <v>377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352</v>
      </c>
      <c r="X49" s="159"/>
      <c r="Y49" s="162"/>
      <c r="Z49" s="159"/>
      <c r="AA49" s="189"/>
      <c r="AB49" s="189"/>
      <c r="AC49" s="164">
        <v>4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384</v>
      </c>
      <c r="AN49" s="159"/>
      <c r="AO49" s="160"/>
      <c r="AP49" s="160" t="s">
        <v>53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53</v>
      </c>
      <c r="BJ49" s="159"/>
      <c r="BK49" s="162"/>
      <c r="BL49" s="159"/>
      <c r="BM49" s="189"/>
      <c r="BN49" s="160"/>
      <c r="BO49" s="164" t="s">
        <v>53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361</v>
      </c>
      <c r="BZ49" s="159"/>
      <c r="CA49" s="160"/>
      <c r="CB49" s="160" t="s">
        <v>375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348</v>
      </c>
      <c r="CV49" s="159"/>
      <c r="CW49" s="162"/>
      <c r="CX49" s="159"/>
      <c r="CY49" s="189"/>
      <c r="CZ49" s="160"/>
      <c r="DA49" s="160"/>
      <c r="DB49" s="164">
        <v>4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5">
      <c r="A50" s="158" t="s">
        <v>361</v>
      </c>
      <c r="B50" s="159"/>
      <c r="C50" s="160"/>
      <c r="D50" s="160" t="s">
        <v>383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349</v>
      </c>
      <c r="X50" s="159"/>
      <c r="Y50" s="162"/>
      <c r="Z50" s="159"/>
      <c r="AA50" s="189"/>
      <c r="AB50" s="189"/>
      <c r="AC50" s="164">
        <v>4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384</v>
      </c>
      <c r="AN50" s="159"/>
      <c r="AO50" s="160"/>
      <c r="AP50" s="160" t="s">
        <v>53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53</v>
      </c>
      <c r="BJ50" s="159"/>
      <c r="BK50" s="162"/>
      <c r="BL50" s="159"/>
      <c r="BM50" s="189"/>
      <c r="BN50" s="160"/>
      <c r="BO50" s="164" t="s">
        <v>53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363</v>
      </c>
      <c r="BZ50" s="159"/>
      <c r="CA50" s="160"/>
      <c r="CB50" s="160" t="s">
        <v>359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360</v>
      </c>
      <c r="CV50" s="159"/>
      <c r="CW50" s="162"/>
      <c r="CX50" s="159"/>
      <c r="CY50" s="189"/>
      <c r="CZ50" s="160"/>
      <c r="DA50" s="160"/>
      <c r="DB50" s="164">
        <v>3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5">
      <c r="A51" s="158" t="s">
        <v>361</v>
      </c>
      <c r="B51" s="159"/>
      <c r="C51" s="160"/>
      <c r="D51" s="160" t="s">
        <v>376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360</v>
      </c>
      <c r="X51" s="159"/>
      <c r="Y51" s="162"/>
      <c r="Z51" s="159"/>
      <c r="AA51" s="189"/>
      <c r="AB51" s="189"/>
      <c r="AC51" s="164">
        <v>4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384</v>
      </c>
      <c r="AN51" s="159"/>
      <c r="AO51" s="160"/>
      <c r="AP51" s="160" t="s">
        <v>53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 t="s">
        <v>53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384</v>
      </c>
      <c r="BZ51" s="159"/>
      <c r="CA51" s="160"/>
      <c r="CB51" s="160" t="s">
        <v>389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53</v>
      </c>
      <c r="CV51" s="159"/>
      <c r="CW51" s="162"/>
      <c r="CX51" s="159"/>
      <c r="CY51" s="189"/>
      <c r="CZ51" s="160"/>
      <c r="DA51" s="160"/>
      <c r="DB51" s="164">
        <v>2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5">
      <c r="A52" s="158" t="s">
        <v>361</v>
      </c>
      <c r="B52" s="159"/>
      <c r="C52" s="160"/>
      <c r="D52" s="160" t="s">
        <v>372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354</v>
      </c>
      <c r="X52" s="159"/>
      <c r="Y52" s="162"/>
      <c r="Z52" s="159"/>
      <c r="AA52" s="189"/>
      <c r="AB52" s="189"/>
      <c r="AC52" s="164">
        <v>4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384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384</v>
      </c>
      <c r="BZ52" s="159"/>
      <c r="CA52" s="160"/>
      <c r="CB52" s="160" t="s">
        <v>53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53</v>
      </c>
      <c r="CV52" s="159"/>
      <c r="CW52" s="162"/>
      <c r="CX52" s="159"/>
      <c r="CY52" s="189"/>
      <c r="CZ52" s="160"/>
      <c r="DA52" s="160"/>
      <c r="DB52" s="164" t="s">
        <v>53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5">
      <c r="A53" s="158" t="s">
        <v>384</v>
      </c>
      <c r="B53" s="159"/>
      <c r="C53" s="160"/>
      <c r="D53" s="160" t="s">
        <v>390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>
        <v>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384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384</v>
      </c>
      <c r="BZ53" s="159"/>
      <c r="CA53" s="160"/>
      <c r="CB53" s="160" t="s">
        <v>53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53</v>
      </c>
      <c r="CV53" s="159"/>
      <c r="CW53" s="162"/>
      <c r="CX53" s="159"/>
      <c r="CY53" s="189"/>
      <c r="CZ53" s="160"/>
      <c r="DA53" s="160"/>
      <c r="DB53" s="164" t="s">
        <v>53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5">
      <c r="A54" s="171" t="s">
        <v>384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384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384</v>
      </c>
      <c r="BZ54" s="172"/>
      <c r="CA54" s="173"/>
      <c r="CB54" s="173" t="s">
        <v>53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 t="s">
        <v>53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5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5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5">
      <c r="A57" s="158" t="s">
        <v>346</v>
      </c>
      <c r="B57" s="159"/>
      <c r="C57" s="160"/>
      <c r="D57" s="160" t="s">
        <v>391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365</v>
      </c>
      <c r="X57" s="159"/>
      <c r="Y57" s="162"/>
      <c r="Z57" s="159"/>
      <c r="AA57" s="189"/>
      <c r="AB57" s="189"/>
      <c r="AC57" s="164">
        <v>10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346</v>
      </c>
      <c r="AN57" s="159"/>
      <c r="AO57" s="160"/>
      <c r="AP57" s="160" t="s">
        <v>351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352</v>
      </c>
      <c r="BJ57" s="159"/>
      <c r="BK57" s="162"/>
      <c r="BL57" s="159"/>
      <c r="BM57" s="189"/>
      <c r="BN57" s="160"/>
      <c r="BO57" s="164">
        <v>17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346</v>
      </c>
      <c r="BZ57" s="159"/>
      <c r="CA57" s="160"/>
      <c r="CB57" s="160" t="s">
        <v>392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349</v>
      </c>
      <c r="CV57" s="159"/>
      <c r="CW57" s="162"/>
      <c r="CX57" s="159"/>
      <c r="CY57" s="189"/>
      <c r="CZ57" s="160"/>
      <c r="DA57" s="160"/>
      <c r="DB57" s="164">
        <v>3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5">
      <c r="A58" s="158" t="s">
        <v>346</v>
      </c>
      <c r="B58" s="159"/>
      <c r="C58" s="160"/>
      <c r="D58" s="160" t="s">
        <v>393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349</v>
      </c>
      <c r="X58" s="159"/>
      <c r="Y58" s="162"/>
      <c r="Z58" s="159"/>
      <c r="AA58" s="189"/>
      <c r="AB58" s="189"/>
      <c r="AC58" s="164">
        <v>10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353</v>
      </c>
      <c r="AN58" s="159"/>
      <c r="AO58" s="160"/>
      <c r="AP58" s="160" t="s">
        <v>366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352</v>
      </c>
      <c r="BJ58" s="159"/>
      <c r="BK58" s="162"/>
      <c r="BL58" s="159"/>
      <c r="BM58" s="189"/>
      <c r="BN58" s="160"/>
      <c r="BO58" s="164">
        <v>14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346</v>
      </c>
      <c r="BZ58" s="159"/>
      <c r="CA58" s="160"/>
      <c r="CB58" s="160" t="s">
        <v>391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365</v>
      </c>
      <c r="CV58" s="159"/>
      <c r="CW58" s="162"/>
      <c r="CX58" s="159"/>
      <c r="CY58" s="189"/>
      <c r="CZ58" s="160"/>
      <c r="DA58" s="160"/>
      <c r="DB58" s="164">
        <v>3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5">
      <c r="A59" s="158" t="s">
        <v>356</v>
      </c>
      <c r="B59" s="159"/>
      <c r="C59" s="160"/>
      <c r="D59" s="160" t="s">
        <v>394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354</v>
      </c>
      <c r="X59" s="159"/>
      <c r="Y59" s="162"/>
      <c r="Z59" s="159"/>
      <c r="AA59" s="189"/>
      <c r="AB59" s="189"/>
      <c r="AC59" s="164">
        <v>9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356</v>
      </c>
      <c r="AN59" s="159"/>
      <c r="AO59" s="160"/>
      <c r="AP59" s="160" t="s">
        <v>382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349</v>
      </c>
      <c r="BJ59" s="159"/>
      <c r="BK59" s="162"/>
      <c r="BL59" s="159"/>
      <c r="BM59" s="189"/>
      <c r="BN59" s="160"/>
      <c r="BO59" s="164">
        <v>11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356</v>
      </c>
      <c r="BZ59" s="159"/>
      <c r="CA59" s="160"/>
      <c r="CB59" s="160" t="s">
        <v>359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360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5">
      <c r="A60" s="158" t="s">
        <v>356</v>
      </c>
      <c r="B60" s="159"/>
      <c r="C60" s="160"/>
      <c r="D60" s="160" t="s">
        <v>395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365</v>
      </c>
      <c r="X60" s="159"/>
      <c r="Y60" s="162"/>
      <c r="Z60" s="159"/>
      <c r="AA60" s="189"/>
      <c r="AB60" s="189"/>
      <c r="AC60" s="164">
        <v>9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357</v>
      </c>
      <c r="AN60" s="159"/>
      <c r="AO60" s="160"/>
      <c r="AP60" s="160" t="s">
        <v>379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348</v>
      </c>
      <c r="BJ60" s="159"/>
      <c r="BK60" s="162"/>
      <c r="BL60" s="159"/>
      <c r="BM60" s="189"/>
      <c r="BN60" s="160"/>
      <c r="BO60" s="164">
        <v>10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356</v>
      </c>
      <c r="BZ60" s="159"/>
      <c r="CA60" s="160"/>
      <c r="CB60" s="160" t="s">
        <v>377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352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5">
      <c r="A61" s="158" t="s">
        <v>361</v>
      </c>
      <c r="B61" s="159"/>
      <c r="C61" s="160"/>
      <c r="D61" s="160" t="s">
        <v>396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349</v>
      </c>
      <c r="X61" s="159"/>
      <c r="Y61" s="162"/>
      <c r="Z61" s="159"/>
      <c r="AA61" s="189"/>
      <c r="AB61" s="189"/>
      <c r="AC61" s="164">
        <v>8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357</v>
      </c>
      <c r="AN61" s="159"/>
      <c r="AO61" s="160"/>
      <c r="AP61" s="160" t="s">
        <v>397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349</v>
      </c>
      <c r="BJ61" s="159"/>
      <c r="BK61" s="162"/>
      <c r="BL61" s="159"/>
      <c r="BM61" s="189"/>
      <c r="BN61" s="160"/>
      <c r="BO61" s="164">
        <v>10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356</v>
      </c>
      <c r="BZ61" s="159"/>
      <c r="CA61" s="160"/>
      <c r="CB61" s="160" t="s">
        <v>374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360</v>
      </c>
      <c r="CV61" s="159"/>
      <c r="CW61" s="162"/>
      <c r="CX61" s="159"/>
      <c r="CY61" s="189"/>
      <c r="CZ61" s="160"/>
      <c r="DA61" s="160"/>
      <c r="DB61" s="164">
        <v>2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5">
      <c r="A62" s="158" t="s">
        <v>363</v>
      </c>
      <c r="B62" s="159"/>
      <c r="C62" s="160"/>
      <c r="D62" s="160" t="s">
        <v>398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354</v>
      </c>
      <c r="X62" s="159"/>
      <c r="Y62" s="162"/>
      <c r="Z62" s="159"/>
      <c r="AA62" s="189"/>
      <c r="AB62" s="189"/>
      <c r="AC62" s="164">
        <v>7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357</v>
      </c>
      <c r="AN62" s="159"/>
      <c r="AO62" s="160"/>
      <c r="AP62" s="160" t="s">
        <v>399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360</v>
      </c>
      <c r="BJ62" s="159"/>
      <c r="BK62" s="162"/>
      <c r="BL62" s="159"/>
      <c r="BM62" s="189"/>
      <c r="BN62" s="160"/>
      <c r="BO62" s="164">
        <v>10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356</v>
      </c>
      <c r="BZ62" s="159"/>
      <c r="CA62" s="160"/>
      <c r="CB62" s="160" t="s">
        <v>351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352</v>
      </c>
      <c r="CV62" s="159"/>
      <c r="CW62" s="162"/>
      <c r="CX62" s="159"/>
      <c r="CY62" s="189"/>
      <c r="CZ62" s="160"/>
      <c r="DA62" s="160"/>
      <c r="DB62" s="164">
        <v>2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5">
      <c r="A63" s="158" t="s">
        <v>363</v>
      </c>
      <c r="B63" s="159"/>
      <c r="C63" s="160"/>
      <c r="D63" s="160" t="s">
        <v>400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352</v>
      </c>
      <c r="X63" s="159"/>
      <c r="Y63" s="162"/>
      <c r="Z63" s="159"/>
      <c r="AA63" s="189"/>
      <c r="AB63" s="189"/>
      <c r="AC63" s="164">
        <v>7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357</v>
      </c>
      <c r="AN63" s="159"/>
      <c r="AO63" s="160"/>
      <c r="AP63" s="160" t="s">
        <v>401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352</v>
      </c>
      <c r="BJ63" s="159"/>
      <c r="BK63" s="162"/>
      <c r="BL63" s="159"/>
      <c r="BM63" s="189"/>
      <c r="BN63" s="160"/>
      <c r="BO63" s="164">
        <v>10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356</v>
      </c>
      <c r="BZ63" s="159"/>
      <c r="CA63" s="160"/>
      <c r="CB63" s="160" t="s">
        <v>370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360</v>
      </c>
      <c r="CV63" s="159"/>
      <c r="CW63" s="162"/>
      <c r="CX63" s="159"/>
      <c r="CY63" s="189"/>
      <c r="CZ63" s="160"/>
      <c r="DA63" s="160"/>
      <c r="DB63" s="164">
        <v>2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5">
      <c r="A64" s="158" t="s">
        <v>363</v>
      </c>
      <c r="B64" s="159"/>
      <c r="C64" s="160"/>
      <c r="D64" s="160" t="s">
        <v>401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352</v>
      </c>
      <c r="X64" s="159"/>
      <c r="Y64" s="162"/>
      <c r="Z64" s="159"/>
      <c r="AA64" s="189"/>
      <c r="AB64" s="189"/>
      <c r="AC64" s="164">
        <v>7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384</v>
      </c>
      <c r="AN64" s="159"/>
      <c r="AO64" s="160"/>
      <c r="AP64" s="160" t="s">
        <v>402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53</v>
      </c>
      <c r="BJ64" s="159"/>
      <c r="BK64" s="162"/>
      <c r="BL64" s="159"/>
      <c r="BM64" s="189"/>
      <c r="BN64" s="160"/>
      <c r="BO64" s="164">
        <v>9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356</v>
      </c>
      <c r="BZ64" s="159"/>
      <c r="CA64" s="160"/>
      <c r="CB64" s="160" t="s">
        <v>403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360</v>
      </c>
      <c r="CV64" s="159"/>
      <c r="CW64" s="162"/>
      <c r="CX64" s="159"/>
      <c r="CY64" s="189"/>
      <c r="CZ64" s="160"/>
      <c r="DA64" s="160"/>
      <c r="DB64" s="164">
        <v>2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5">
      <c r="A65" s="158" t="s">
        <v>384</v>
      </c>
      <c r="B65" s="159"/>
      <c r="C65" s="160"/>
      <c r="D65" s="160" t="s">
        <v>389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>
        <v>6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384</v>
      </c>
      <c r="AN65" s="159"/>
      <c r="AO65" s="160"/>
      <c r="AP65" s="160" t="s">
        <v>53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53</v>
      </c>
      <c r="BJ65" s="159"/>
      <c r="BK65" s="162"/>
      <c r="BL65" s="159"/>
      <c r="BM65" s="189"/>
      <c r="BN65" s="160"/>
      <c r="BO65" s="164" t="s">
        <v>53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356</v>
      </c>
      <c r="BZ65" s="159"/>
      <c r="CA65" s="160"/>
      <c r="CB65" s="160" t="s">
        <v>362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348</v>
      </c>
      <c r="CV65" s="159"/>
      <c r="CW65" s="162"/>
      <c r="CX65" s="159"/>
      <c r="CY65" s="189"/>
      <c r="CZ65" s="160"/>
      <c r="DA65" s="160"/>
      <c r="DB65" s="164">
        <v>2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5">
      <c r="A66" s="171" t="s">
        <v>384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384</v>
      </c>
      <c r="AN66" s="172"/>
      <c r="AO66" s="173"/>
      <c r="AP66" s="173" t="s">
        <v>53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 t="s">
        <v>53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384</v>
      </c>
      <c r="BZ66" s="172"/>
      <c r="CA66" s="173"/>
      <c r="CB66" s="173" t="s">
        <v>404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>
        <v>1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5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5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5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5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5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5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5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5">
      <c r="A74" s="158" t="s">
        <v>346</v>
      </c>
      <c r="B74" s="159"/>
      <c r="C74" s="160"/>
      <c r="D74" s="160" t="s">
        <v>351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352</v>
      </c>
      <c r="X74" s="159"/>
      <c r="Y74" s="162"/>
      <c r="Z74" s="159"/>
      <c r="AA74" s="189"/>
      <c r="AB74" s="192"/>
      <c r="AC74" s="192"/>
      <c r="AD74" s="164">
        <v>15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346</v>
      </c>
      <c r="AN74" s="159"/>
      <c r="AO74" s="160"/>
      <c r="AP74" s="160" t="s">
        <v>405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360</v>
      </c>
      <c r="BJ74" s="159"/>
      <c r="BK74" s="162"/>
      <c r="BL74" s="159"/>
      <c r="BM74" s="189"/>
      <c r="BN74" s="192"/>
      <c r="BO74" s="192"/>
      <c r="BP74" s="164">
        <v>2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384</v>
      </c>
      <c r="BZ74" s="159"/>
      <c r="CA74" s="160"/>
      <c r="CB74" s="160" t="s">
        <v>406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5">
      <c r="A75" s="158" t="s">
        <v>353</v>
      </c>
      <c r="B75" s="159"/>
      <c r="C75" s="160"/>
      <c r="D75" s="160" t="s">
        <v>381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349</v>
      </c>
      <c r="X75" s="159"/>
      <c r="Y75" s="162"/>
      <c r="Z75" s="159"/>
      <c r="AA75" s="189"/>
      <c r="AB75" s="192"/>
      <c r="AC75" s="192"/>
      <c r="AD75" s="164">
        <v>13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384</v>
      </c>
      <c r="AN75" s="159"/>
      <c r="AO75" s="160"/>
      <c r="AP75" s="160" t="s">
        <v>407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53</v>
      </c>
      <c r="BJ75" s="159"/>
      <c r="BK75" s="162"/>
      <c r="BL75" s="159"/>
      <c r="BM75" s="189"/>
      <c r="BN75" s="192"/>
      <c r="BO75" s="192"/>
      <c r="BP75" s="164">
        <v>1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384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5">
      <c r="A76" s="158" t="s">
        <v>356</v>
      </c>
      <c r="B76" s="159"/>
      <c r="C76" s="160"/>
      <c r="D76" s="160" t="s">
        <v>366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352</v>
      </c>
      <c r="X76" s="159"/>
      <c r="Y76" s="162"/>
      <c r="Z76" s="159"/>
      <c r="AA76" s="189"/>
      <c r="AB76" s="192"/>
      <c r="AC76" s="192"/>
      <c r="AD76" s="164">
        <v>11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384</v>
      </c>
      <c r="AN76" s="159"/>
      <c r="AO76" s="160"/>
      <c r="AP76" s="160" t="s">
        <v>53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53</v>
      </c>
      <c r="BJ76" s="159"/>
      <c r="BK76" s="162"/>
      <c r="BL76" s="159"/>
      <c r="BM76" s="189"/>
      <c r="BN76" s="192"/>
      <c r="BO76" s="192"/>
      <c r="BP76" s="164" t="s">
        <v>53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384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5">
      <c r="A77" s="158" t="s">
        <v>357</v>
      </c>
      <c r="B77" s="159"/>
      <c r="C77" s="160"/>
      <c r="D77" s="160" t="s">
        <v>378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349</v>
      </c>
      <c r="X77" s="159"/>
      <c r="Y77" s="162"/>
      <c r="Z77" s="159"/>
      <c r="AA77" s="189"/>
      <c r="AB77" s="192"/>
      <c r="AC77" s="192"/>
      <c r="AD77" s="164">
        <v>9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384</v>
      </c>
      <c r="AN77" s="159"/>
      <c r="AO77" s="160"/>
      <c r="AP77" s="160" t="s">
        <v>53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53</v>
      </c>
      <c r="BJ77" s="159"/>
      <c r="BK77" s="162"/>
      <c r="BL77" s="159"/>
      <c r="BM77" s="189"/>
      <c r="BN77" s="192"/>
      <c r="BO77" s="192"/>
      <c r="BP77" s="164" t="s">
        <v>53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384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5">
      <c r="A78" s="158" t="s">
        <v>357</v>
      </c>
      <c r="B78" s="159"/>
      <c r="C78" s="160"/>
      <c r="D78" s="160" t="s">
        <v>408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365</v>
      </c>
      <c r="X78" s="159"/>
      <c r="Y78" s="162"/>
      <c r="Z78" s="159"/>
      <c r="AA78" s="189"/>
      <c r="AB78" s="192"/>
      <c r="AC78" s="192"/>
      <c r="AD78" s="164">
        <v>9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384</v>
      </c>
      <c r="AN78" s="159"/>
      <c r="AO78" s="160"/>
      <c r="AP78" s="160" t="s">
        <v>53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53</v>
      </c>
      <c r="BJ78" s="159"/>
      <c r="BK78" s="162"/>
      <c r="BL78" s="159"/>
      <c r="BM78" s="189"/>
      <c r="BN78" s="192"/>
      <c r="BO78" s="192"/>
      <c r="BP78" s="164" t="s">
        <v>53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384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5">
      <c r="A79" s="158" t="s">
        <v>363</v>
      </c>
      <c r="B79" s="159"/>
      <c r="C79" s="160"/>
      <c r="D79" s="160" t="s">
        <v>364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352</v>
      </c>
      <c r="X79" s="159"/>
      <c r="Y79" s="162"/>
      <c r="Z79" s="159"/>
      <c r="AA79" s="189"/>
      <c r="AB79" s="192"/>
      <c r="AC79" s="192"/>
      <c r="AD79" s="164">
        <v>8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384</v>
      </c>
      <c r="AN79" s="159"/>
      <c r="AO79" s="160"/>
      <c r="AP79" s="160" t="s">
        <v>53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53</v>
      </c>
      <c r="BJ79" s="159"/>
      <c r="BK79" s="162"/>
      <c r="BL79" s="159"/>
      <c r="BM79" s="189"/>
      <c r="BN79" s="192"/>
      <c r="BO79" s="192"/>
      <c r="BP79" s="164" t="s">
        <v>53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384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5">
      <c r="A80" s="158" t="s">
        <v>363</v>
      </c>
      <c r="B80" s="159"/>
      <c r="C80" s="160"/>
      <c r="D80" s="160" t="s">
        <v>359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360</v>
      </c>
      <c r="X80" s="159"/>
      <c r="Y80" s="162"/>
      <c r="Z80" s="159"/>
      <c r="AA80" s="189"/>
      <c r="AB80" s="192"/>
      <c r="AC80" s="192"/>
      <c r="AD80" s="164">
        <v>8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384</v>
      </c>
      <c r="AN80" s="159"/>
      <c r="AO80" s="160"/>
      <c r="AP80" s="160" t="s">
        <v>53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53</v>
      </c>
      <c r="BJ80" s="159"/>
      <c r="BK80" s="162"/>
      <c r="BL80" s="159"/>
      <c r="BM80" s="189"/>
      <c r="BN80" s="192"/>
      <c r="BO80" s="192"/>
      <c r="BP80" s="164" t="s">
        <v>53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384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5">
      <c r="A81" s="158" t="s">
        <v>368</v>
      </c>
      <c r="B81" s="159"/>
      <c r="C81" s="160"/>
      <c r="D81" s="160" t="s">
        <v>382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349</v>
      </c>
      <c r="X81" s="159"/>
      <c r="Y81" s="162"/>
      <c r="Z81" s="159"/>
      <c r="AA81" s="189"/>
      <c r="AB81" s="192"/>
      <c r="AC81" s="192"/>
      <c r="AD81" s="164">
        <v>7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384</v>
      </c>
      <c r="AN81" s="159"/>
      <c r="AO81" s="160"/>
      <c r="AP81" s="160" t="s">
        <v>53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53</v>
      </c>
      <c r="BJ81" s="159"/>
      <c r="BK81" s="162"/>
      <c r="BL81" s="159"/>
      <c r="BM81" s="189"/>
      <c r="BN81" s="192"/>
      <c r="BO81" s="192"/>
      <c r="BP81" s="164" t="s">
        <v>53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384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5">
      <c r="A82" s="158" t="s">
        <v>384</v>
      </c>
      <c r="B82" s="159"/>
      <c r="C82" s="160"/>
      <c r="D82" s="160" t="s">
        <v>402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53</v>
      </c>
      <c r="X82" s="159"/>
      <c r="Y82" s="162"/>
      <c r="Z82" s="159"/>
      <c r="AA82" s="189"/>
      <c r="AB82" s="192"/>
      <c r="AC82" s="192"/>
      <c r="AD82" s="164">
        <v>6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384</v>
      </c>
      <c r="AN82" s="159"/>
      <c r="AO82" s="160"/>
      <c r="AP82" s="160" t="s">
        <v>53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53</v>
      </c>
      <c r="BJ82" s="159"/>
      <c r="BK82" s="162"/>
      <c r="BL82" s="159"/>
      <c r="BM82" s="189"/>
      <c r="BN82" s="192"/>
      <c r="BO82" s="192"/>
      <c r="BP82" s="164" t="s">
        <v>53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384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5">
      <c r="A83" s="171" t="s">
        <v>384</v>
      </c>
      <c r="B83" s="172"/>
      <c r="C83" s="173"/>
      <c r="D83" s="173" t="s">
        <v>53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53</v>
      </c>
      <c r="X83" s="172"/>
      <c r="Y83" s="175"/>
      <c r="Z83" s="172"/>
      <c r="AA83" s="224"/>
      <c r="AB83" s="230"/>
      <c r="AC83" s="230"/>
      <c r="AD83" s="177" t="s">
        <v>53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384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384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5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2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5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185"/>
      <c r="BZ85" s="159"/>
      <c r="CA85" s="186"/>
      <c r="CB85" s="187"/>
      <c r="CC85" s="188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59"/>
      <c r="CO85" s="159"/>
      <c r="CP85" s="159"/>
      <c r="CQ85" s="190"/>
      <c r="CR85" s="159"/>
      <c r="CS85" s="159"/>
      <c r="CT85" s="159"/>
      <c r="CU85" s="189"/>
      <c r="CV85" s="189"/>
      <c r="CW85" s="189"/>
      <c r="CX85" s="189"/>
      <c r="CY85" s="189"/>
      <c r="CZ85" s="189"/>
      <c r="DA85" s="189"/>
      <c r="DB85" s="189"/>
      <c r="DC85" s="189"/>
      <c r="DD85" s="189"/>
      <c r="DE85" s="189"/>
      <c r="DF85" s="146"/>
      <c r="DG85" s="188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5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185"/>
      <c r="BZ86" s="159"/>
      <c r="CA86" s="186"/>
      <c r="CB86" s="187"/>
      <c r="CC86" s="188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59"/>
      <c r="CO86" s="159"/>
      <c r="CP86" s="159"/>
      <c r="CQ86" s="190"/>
      <c r="CR86" s="159"/>
      <c r="CS86" s="159"/>
      <c r="CT86" s="15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46"/>
      <c r="DG86" s="188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0.5" customHeight="1" x14ac:dyDescent="0.25">
      <c r="A87" s="211"/>
      <c r="B87" s="159"/>
      <c r="C87" s="160"/>
      <c r="D87" s="160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  <c r="U87" s="160"/>
      <c r="V87" s="160"/>
      <c r="W87" s="160"/>
      <c r="X87" s="159"/>
      <c r="Y87" s="162"/>
      <c r="Z87" s="159"/>
      <c r="AA87" s="189"/>
      <c r="AB87" s="189"/>
      <c r="AC87" s="164"/>
      <c r="AD87" s="165"/>
      <c r="AE87" s="160"/>
      <c r="AF87" s="160"/>
      <c r="AG87" s="165"/>
      <c r="AH87" s="146"/>
      <c r="AI87" s="146"/>
      <c r="AJ87" s="146"/>
      <c r="AK87" s="146"/>
      <c r="AL87" s="146"/>
      <c r="AM87" s="211"/>
      <c r="AN87" s="159"/>
      <c r="AO87" s="160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60"/>
      <c r="BG87" s="160"/>
      <c r="BH87" s="160"/>
      <c r="BI87" s="160"/>
      <c r="BJ87" s="159"/>
      <c r="BK87" s="162"/>
      <c r="BL87" s="159"/>
      <c r="BM87" s="189"/>
      <c r="BN87" s="160"/>
      <c r="BO87" s="164"/>
      <c r="BP87" s="165"/>
      <c r="BQ87" s="160"/>
      <c r="BR87" s="160"/>
      <c r="BS87" s="165"/>
      <c r="BT87" s="146"/>
      <c r="BU87" s="146"/>
      <c r="BV87" s="146"/>
      <c r="BW87" s="146"/>
      <c r="BX87" s="146"/>
      <c r="BY87" s="185"/>
      <c r="BZ87" s="159"/>
      <c r="CA87" s="186"/>
      <c r="CB87" s="187"/>
      <c r="CC87" s="188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59"/>
      <c r="CO87" s="159"/>
      <c r="CP87" s="159"/>
      <c r="CQ87" s="190"/>
      <c r="CR87" s="159"/>
      <c r="CS87" s="159"/>
      <c r="CT87" s="159"/>
      <c r="CU87" s="189"/>
      <c r="CV87" s="189"/>
      <c r="CW87" s="189"/>
      <c r="CX87" s="189"/>
      <c r="CY87" s="189"/>
      <c r="CZ87" s="189"/>
      <c r="DA87" s="189"/>
      <c r="DB87" s="189"/>
      <c r="DC87" s="189"/>
      <c r="DD87" s="189"/>
      <c r="DE87" s="189"/>
      <c r="DF87" s="146"/>
      <c r="DG87" s="188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s="170" customFormat="1" ht="10.5" customHeight="1" x14ac:dyDescent="0.25">
      <c r="A88" s="211"/>
      <c r="B88" s="159"/>
      <c r="C88" s="160"/>
      <c r="D88" s="160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  <c r="U88" s="160"/>
      <c r="V88" s="160"/>
      <c r="W88" s="160"/>
      <c r="X88" s="159"/>
      <c r="Y88" s="162"/>
      <c r="Z88" s="159"/>
      <c r="AA88" s="189"/>
      <c r="AB88" s="189"/>
      <c r="AC88" s="164"/>
      <c r="AD88" s="165"/>
      <c r="AE88" s="160"/>
      <c r="AF88" s="160"/>
      <c r="AG88" s="165"/>
      <c r="AH88" s="146"/>
      <c r="AI88" s="146"/>
      <c r="AJ88" s="146"/>
      <c r="AK88" s="146"/>
      <c r="AL88" s="146"/>
      <c r="AM88" s="211"/>
      <c r="AN88" s="159"/>
      <c r="AO88" s="160"/>
      <c r="AP88" s="160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60"/>
      <c r="BG88" s="160"/>
      <c r="BH88" s="160"/>
      <c r="BI88" s="160"/>
      <c r="BJ88" s="159"/>
      <c r="BK88" s="162"/>
      <c r="BL88" s="159"/>
      <c r="BM88" s="189"/>
      <c r="BN88" s="160"/>
      <c r="BO88" s="164"/>
      <c r="BP88" s="165"/>
      <c r="BQ88" s="160"/>
      <c r="BR88" s="160"/>
      <c r="BS88" s="165"/>
      <c r="BT88" s="146"/>
      <c r="BU88" s="146"/>
      <c r="BV88" s="146"/>
      <c r="BW88" s="146"/>
      <c r="BX88" s="146"/>
      <c r="BY88" s="185"/>
      <c r="BZ88" s="159"/>
      <c r="CA88" s="186"/>
      <c r="CB88" s="187"/>
      <c r="CC88" s="188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59"/>
      <c r="CO88" s="159"/>
      <c r="CP88" s="159"/>
      <c r="CQ88" s="190"/>
      <c r="CR88" s="159"/>
      <c r="CS88" s="159"/>
      <c r="CT88" s="159"/>
      <c r="CU88" s="189"/>
      <c r="CV88" s="189"/>
      <c r="CW88" s="189"/>
      <c r="CX88" s="189"/>
      <c r="CY88" s="189"/>
      <c r="CZ88" s="189"/>
      <c r="DA88" s="189"/>
      <c r="DB88" s="189"/>
      <c r="DC88" s="189"/>
      <c r="DD88" s="189"/>
      <c r="DE88" s="189"/>
      <c r="DF88" s="146"/>
      <c r="DG88" s="188"/>
      <c r="DH88" s="146"/>
      <c r="DI88" s="146"/>
      <c r="DJ88" s="121"/>
      <c r="DK88" s="121"/>
      <c r="DL88" s="121"/>
      <c r="DM88" s="121"/>
      <c r="DN88" s="121"/>
      <c r="DO88" s="121"/>
      <c r="DP88" s="121"/>
      <c r="DQ88" s="121"/>
      <c r="DR88" s="121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</row>
    <row r="89" spans="1:178" s="170" customFormat="1" ht="10.5" customHeight="1" x14ac:dyDescent="0.25">
      <c r="A89" s="211"/>
      <c r="B89" s="159"/>
      <c r="C89" s="160"/>
      <c r="D89" s="160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60"/>
      <c r="U89" s="160"/>
      <c r="V89" s="160"/>
      <c r="W89" s="160"/>
      <c r="X89" s="159"/>
      <c r="Y89" s="162"/>
      <c r="Z89" s="159"/>
      <c r="AA89" s="189"/>
      <c r="AB89" s="189"/>
      <c r="AC89" s="164"/>
      <c r="AD89" s="165"/>
      <c r="AE89" s="160"/>
      <c r="AF89" s="160"/>
      <c r="AG89" s="165"/>
      <c r="AH89" s="146"/>
      <c r="AI89" s="146"/>
      <c r="AJ89" s="146"/>
      <c r="AK89" s="146"/>
      <c r="AL89" s="146"/>
      <c r="AM89" s="211"/>
      <c r="AN89" s="159"/>
      <c r="AO89" s="160"/>
      <c r="AP89" s="160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60"/>
      <c r="BG89" s="160"/>
      <c r="BH89" s="160"/>
      <c r="BI89" s="160"/>
      <c r="BJ89" s="159"/>
      <c r="BK89" s="162"/>
      <c r="BL89" s="159"/>
      <c r="BM89" s="189"/>
      <c r="BN89" s="160"/>
      <c r="BO89" s="164"/>
      <c r="BP89" s="165"/>
      <c r="BQ89" s="160"/>
      <c r="BR89" s="160"/>
      <c r="BS89" s="165"/>
      <c r="BT89" s="146"/>
      <c r="BU89" s="146"/>
      <c r="BV89" s="146"/>
      <c r="BW89" s="146"/>
      <c r="BX89" s="146"/>
      <c r="BY89" s="185"/>
      <c r="BZ89" s="159"/>
      <c r="CA89" s="186"/>
      <c r="CB89" s="187"/>
      <c r="CC89" s="188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59"/>
      <c r="CO89" s="159"/>
      <c r="CP89" s="159"/>
      <c r="CQ89" s="190"/>
      <c r="CR89" s="159"/>
      <c r="CS89" s="159"/>
      <c r="CT89" s="15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46"/>
      <c r="DG89" s="188"/>
      <c r="DH89" s="146"/>
      <c r="DI89" s="14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0.5" customHeight="1" x14ac:dyDescent="0.25">
      <c r="A90" s="211"/>
      <c r="B90" s="159"/>
      <c r="C90" s="160"/>
      <c r="D90" s="160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/>
      <c r="X90" s="159"/>
      <c r="Y90" s="162"/>
      <c r="Z90" s="159"/>
      <c r="AA90" s="189"/>
      <c r="AB90" s="189"/>
      <c r="AC90" s="164"/>
      <c r="AD90" s="165"/>
      <c r="AE90" s="160"/>
      <c r="AF90" s="160"/>
      <c r="AG90" s="165"/>
      <c r="AH90" s="146"/>
      <c r="AI90" s="146"/>
      <c r="AJ90" s="146"/>
      <c r="AK90" s="146"/>
      <c r="AL90" s="146"/>
      <c r="AM90" s="211"/>
      <c r="AN90" s="159"/>
      <c r="AO90" s="160"/>
      <c r="AP90" s="160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/>
      <c r="BJ90" s="159"/>
      <c r="BK90" s="162"/>
      <c r="BL90" s="159"/>
      <c r="BM90" s="189"/>
      <c r="BN90" s="160"/>
      <c r="BO90" s="164"/>
      <c r="BP90" s="165"/>
      <c r="BQ90" s="160"/>
      <c r="BR90" s="160"/>
      <c r="BS90" s="165"/>
      <c r="BT90" s="146"/>
      <c r="BU90" s="146"/>
      <c r="BV90" s="146"/>
      <c r="BW90" s="146"/>
      <c r="BX90" s="146"/>
      <c r="BY90" s="185"/>
      <c r="BZ90" s="159"/>
      <c r="CA90" s="186"/>
      <c r="CB90" s="187"/>
      <c r="CC90" s="188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59"/>
      <c r="CO90" s="159"/>
      <c r="CP90" s="159"/>
      <c r="CQ90" s="190"/>
      <c r="CR90" s="159"/>
      <c r="CS90" s="159"/>
      <c r="CT90" s="15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46"/>
      <c r="DG90" s="188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0.5" customHeight="1" x14ac:dyDescent="0.25">
      <c r="A91" s="211"/>
      <c r="B91" s="159"/>
      <c r="C91" s="160"/>
      <c r="D91" s="160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/>
      <c r="X91" s="159"/>
      <c r="Y91" s="162"/>
      <c r="Z91" s="159"/>
      <c r="AA91" s="189"/>
      <c r="AB91" s="189"/>
      <c r="AC91" s="164"/>
      <c r="AD91" s="165"/>
      <c r="AE91" s="160"/>
      <c r="AF91" s="160"/>
      <c r="AG91" s="165"/>
      <c r="AH91" s="146"/>
      <c r="AI91" s="146"/>
      <c r="AJ91" s="146"/>
      <c r="AK91" s="146"/>
      <c r="AL91" s="146"/>
      <c r="AM91" s="211"/>
      <c r="AN91" s="159"/>
      <c r="AO91" s="160"/>
      <c r="AP91" s="160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/>
      <c r="BJ91" s="159"/>
      <c r="BK91" s="162"/>
      <c r="BL91" s="159"/>
      <c r="BM91" s="189"/>
      <c r="BN91" s="160"/>
      <c r="BO91" s="164"/>
      <c r="BP91" s="165"/>
      <c r="BQ91" s="160"/>
      <c r="BR91" s="160"/>
      <c r="BS91" s="165"/>
      <c r="BT91" s="146"/>
      <c r="BU91" s="146"/>
      <c r="BV91" s="146"/>
      <c r="BW91" s="146"/>
      <c r="BX91" s="146"/>
      <c r="BY91" s="185"/>
      <c r="BZ91" s="159"/>
      <c r="CA91" s="186"/>
      <c r="CB91" s="187"/>
      <c r="CC91" s="188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59"/>
      <c r="CO91" s="159"/>
      <c r="CP91" s="159"/>
      <c r="CQ91" s="190"/>
      <c r="CR91" s="159"/>
      <c r="CS91" s="159"/>
      <c r="CT91" s="15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46"/>
      <c r="DG91" s="188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0.5" customHeight="1" x14ac:dyDescent="0.25">
      <c r="A92" s="211"/>
      <c r="B92" s="159"/>
      <c r="C92" s="160"/>
      <c r="D92" s="160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/>
      <c r="X92" s="159"/>
      <c r="Y92" s="162"/>
      <c r="Z92" s="159"/>
      <c r="AA92" s="189"/>
      <c r="AB92" s="189"/>
      <c r="AC92" s="164"/>
      <c r="AD92" s="165"/>
      <c r="AE92" s="160"/>
      <c r="AF92" s="160"/>
      <c r="AG92" s="165"/>
      <c r="AH92" s="146"/>
      <c r="AI92" s="146"/>
      <c r="AJ92" s="146"/>
      <c r="AK92" s="146"/>
      <c r="AL92" s="146"/>
      <c r="AM92" s="211"/>
      <c r="AN92" s="159"/>
      <c r="AO92" s="160"/>
      <c r="AP92" s="160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/>
      <c r="BJ92" s="159"/>
      <c r="BK92" s="162"/>
      <c r="BL92" s="159"/>
      <c r="BM92" s="189"/>
      <c r="BN92" s="160"/>
      <c r="BO92" s="164"/>
      <c r="BP92" s="165"/>
      <c r="BQ92" s="160"/>
      <c r="BR92" s="160"/>
      <c r="BS92" s="165"/>
      <c r="BT92" s="146"/>
      <c r="BU92" s="146"/>
      <c r="BV92" s="146"/>
      <c r="BW92" s="146"/>
      <c r="BX92" s="146"/>
      <c r="BY92" s="211"/>
      <c r="BZ92" s="159"/>
      <c r="CA92" s="160"/>
      <c r="CB92" s="160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/>
      <c r="CV92" s="159"/>
      <c r="CW92" s="162"/>
      <c r="CX92" s="159"/>
      <c r="CY92" s="189"/>
      <c r="CZ92" s="192"/>
      <c r="DA92" s="192"/>
      <c r="DB92" s="164"/>
      <c r="DC92" s="165"/>
      <c r="DD92" s="192"/>
      <c r="DE92" s="192"/>
      <c r="DF92" s="165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ht="15" customHeight="1" x14ac:dyDescent="0.25">
      <c r="A93" s="123" t="s">
        <v>66</v>
      </c>
      <c r="B93" s="118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18"/>
      <c r="Q93" s="118"/>
      <c r="R93" s="118"/>
      <c r="S93" s="117"/>
      <c r="T93" s="118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231"/>
      <c r="CM93" s="231"/>
      <c r="CN93" s="231"/>
      <c r="CO93" s="231"/>
      <c r="CP93" s="231"/>
      <c r="CQ93" s="231"/>
      <c r="CR93" s="197"/>
      <c r="CS93" s="197"/>
      <c r="CT93" s="197"/>
      <c r="CU93" s="197"/>
      <c r="CV93" s="125"/>
      <c r="CW93" s="125"/>
      <c r="CX93" s="125"/>
      <c r="CY93" s="125"/>
      <c r="CZ93" s="125"/>
      <c r="DA93" s="125"/>
      <c r="DB93" s="118"/>
      <c r="DC93" s="118"/>
      <c r="DD93" s="118"/>
      <c r="DE93" s="118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</row>
    <row r="94" spans="1:178" s="200" customFormat="1" ht="4.5" customHeight="1" thickBot="1" x14ac:dyDescent="0.3">
      <c r="A94" s="232"/>
      <c r="B94" s="199"/>
      <c r="C94" s="233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8"/>
      <c r="Q94" s="198"/>
      <c r="R94" s="198"/>
      <c r="S94" s="198"/>
      <c r="T94" s="198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8"/>
      <c r="DC94" s="198"/>
      <c r="DD94" s="198"/>
      <c r="DE94" s="198"/>
      <c r="DF94" s="199"/>
      <c r="DG94" s="199"/>
      <c r="DH94" s="199"/>
      <c r="DI94" s="199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200" customFormat="1" ht="13.5" customHeight="1" thickBot="1" x14ac:dyDescent="0.3">
      <c r="A95" s="117"/>
      <c r="B95" s="120"/>
      <c r="C95" s="117"/>
      <c r="D95" s="120"/>
      <c r="E95" s="120"/>
      <c r="F95" s="120"/>
      <c r="G95" s="120"/>
      <c r="H95" s="120"/>
      <c r="I95" s="120"/>
      <c r="J95" s="199"/>
      <c r="K95" s="234" t="s">
        <v>2</v>
      </c>
      <c r="L95" s="235"/>
      <c r="M95" s="235"/>
      <c r="N95" s="235"/>
      <c r="O95" s="235"/>
      <c r="P95" s="236"/>
      <c r="Q95" s="237" t="s">
        <v>3</v>
      </c>
      <c r="R95" s="235"/>
      <c r="S95" s="235"/>
      <c r="T95" s="235"/>
      <c r="U95" s="236"/>
      <c r="V95" s="237" t="s">
        <v>4</v>
      </c>
      <c r="W95" s="235"/>
      <c r="X95" s="235"/>
      <c r="Y95" s="235"/>
      <c r="Z95" s="236"/>
      <c r="AA95" s="237" t="s">
        <v>5</v>
      </c>
      <c r="AB95" s="235"/>
      <c r="AC95" s="235"/>
      <c r="AD95" s="235"/>
      <c r="AE95" s="236"/>
      <c r="AF95" s="237" t="s">
        <v>6</v>
      </c>
      <c r="AG95" s="235"/>
      <c r="AH95" s="235"/>
      <c r="AI95" s="235"/>
      <c r="AJ95" s="236"/>
      <c r="AK95" s="237" t="s">
        <v>7</v>
      </c>
      <c r="AL95" s="235"/>
      <c r="AM95" s="235"/>
      <c r="AN95" s="235"/>
      <c r="AO95" s="237" t="s">
        <v>8</v>
      </c>
      <c r="AP95" s="235"/>
      <c r="AQ95" s="235"/>
      <c r="AR95" s="235"/>
      <c r="AS95" s="237" t="s">
        <v>9</v>
      </c>
      <c r="AT95" s="235"/>
      <c r="AU95" s="235"/>
      <c r="AV95" s="235"/>
      <c r="AW95" s="237" t="s">
        <v>10</v>
      </c>
      <c r="AX95" s="235"/>
      <c r="AY95" s="235"/>
      <c r="AZ95" s="235"/>
      <c r="BA95" s="236"/>
      <c r="BB95" s="237" t="s">
        <v>11</v>
      </c>
      <c r="BC95" s="235"/>
      <c r="BD95" s="235"/>
      <c r="BE95" s="235"/>
      <c r="BF95" s="236"/>
      <c r="BG95" s="237" t="s">
        <v>12</v>
      </c>
      <c r="BH95" s="235"/>
      <c r="BI95" s="235"/>
      <c r="BJ95" s="235"/>
      <c r="BK95" s="236"/>
      <c r="BL95" s="237" t="s">
        <v>13</v>
      </c>
      <c r="BM95" s="235"/>
      <c r="BN95" s="235"/>
      <c r="BO95" s="235"/>
      <c r="BP95" s="236"/>
      <c r="BQ95" s="237" t="s">
        <v>14</v>
      </c>
      <c r="BR95" s="235"/>
      <c r="BS95" s="235"/>
      <c r="BT95" s="235"/>
      <c r="BU95" s="236"/>
      <c r="BV95" s="237" t="s">
        <v>15</v>
      </c>
      <c r="BW95" s="235"/>
      <c r="BX95" s="235"/>
      <c r="BY95" s="235"/>
      <c r="BZ95" s="237" t="s">
        <v>16</v>
      </c>
      <c r="CA95" s="235"/>
      <c r="CB95" s="235"/>
      <c r="CC95" s="235"/>
      <c r="CD95" s="234" t="s">
        <v>22</v>
      </c>
      <c r="CE95" s="235"/>
      <c r="CF95" s="235"/>
      <c r="CG95" s="235"/>
      <c r="CH95" s="235"/>
      <c r="CI95" s="235"/>
      <c r="CJ95" s="237" t="s">
        <v>23</v>
      </c>
      <c r="CK95" s="235"/>
      <c r="CL95" s="235"/>
      <c r="CM95" s="235"/>
      <c r="CN95" s="235"/>
      <c r="CO95" s="235"/>
      <c r="CP95" s="237" t="s">
        <v>24</v>
      </c>
      <c r="CQ95" s="235"/>
      <c r="CR95" s="235"/>
      <c r="CS95" s="235"/>
      <c r="CT95" s="235"/>
      <c r="CU95" s="236"/>
      <c r="CV95" s="237" t="s">
        <v>25</v>
      </c>
      <c r="CW95" s="235"/>
      <c r="CX95" s="235"/>
      <c r="CY95" s="235"/>
      <c r="CZ95" s="235"/>
      <c r="DA95" s="235"/>
      <c r="DB95" s="237" t="s">
        <v>64</v>
      </c>
      <c r="DC95" s="235"/>
      <c r="DD95" s="235"/>
      <c r="DE95" s="235"/>
      <c r="DF95" s="235"/>
      <c r="DG95" s="238"/>
      <c r="DH95" s="199"/>
      <c r="DI95" s="199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200" customFormat="1" ht="13.5" customHeight="1" x14ac:dyDescent="0.25">
      <c r="A96" s="239" t="s">
        <v>349</v>
      </c>
      <c r="B96" s="240"/>
      <c r="C96" s="240"/>
      <c r="D96" s="240"/>
      <c r="E96" s="240"/>
      <c r="F96" s="240"/>
      <c r="G96" s="240"/>
      <c r="H96" s="240"/>
      <c r="I96" s="240"/>
      <c r="J96" s="241"/>
      <c r="K96" s="242">
        <v>399</v>
      </c>
      <c r="L96" s="243"/>
      <c r="M96" s="243"/>
      <c r="N96" s="243"/>
      <c r="O96" s="243"/>
      <c r="P96" s="244"/>
      <c r="Q96" s="245">
        <v>303</v>
      </c>
      <c r="R96" s="243"/>
      <c r="S96" s="243"/>
      <c r="T96" s="243"/>
      <c r="U96" s="244"/>
      <c r="V96" s="245">
        <v>131</v>
      </c>
      <c r="W96" s="243"/>
      <c r="X96" s="243"/>
      <c r="Y96" s="243"/>
      <c r="Z96" s="244"/>
      <c r="AA96" s="245">
        <v>83</v>
      </c>
      <c r="AB96" s="243"/>
      <c r="AC96" s="243"/>
      <c r="AD96" s="243"/>
      <c r="AE96" s="244"/>
      <c r="AF96" s="245">
        <v>110</v>
      </c>
      <c r="AG96" s="243"/>
      <c r="AH96" s="243"/>
      <c r="AI96" s="243"/>
      <c r="AJ96" s="244"/>
      <c r="AK96" s="245">
        <v>16</v>
      </c>
      <c r="AL96" s="243"/>
      <c r="AM96" s="243"/>
      <c r="AN96" s="243"/>
      <c r="AO96" s="245">
        <v>8</v>
      </c>
      <c r="AP96" s="243"/>
      <c r="AQ96" s="243"/>
      <c r="AR96" s="243"/>
      <c r="AS96" s="245">
        <v>5</v>
      </c>
      <c r="AT96" s="243"/>
      <c r="AU96" s="243"/>
      <c r="AV96" s="243"/>
      <c r="AW96" s="245">
        <v>44</v>
      </c>
      <c r="AX96" s="243"/>
      <c r="AY96" s="243"/>
      <c r="AZ96" s="243"/>
      <c r="BA96" s="244"/>
      <c r="BB96" s="245">
        <v>78</v>
      </c>
      <c r="BC96" s="246"/>
      <c r="BD96" s="246"/>
      <c r="BE96" s="246"/>
      <c r="BF96" s="247"/>
      <c r="BG96" s="245">
        <v>9</v>
      </c>
      <c r="BH96" s="246"/>
      <c r="BI96" s="246"/>
      <c r="BJ96" s="246"/>
      <c r="BK96" s="247"/>
      <c r="BL96" s="245">
        <v>40</v>
      </c>
      <c r="BM96" s="246"/>
      <c r="BN96" s="246"/>
      <c r="BO96" s="246"/>
      <c r="BP96" s="247"/>
      <c r="BQ96" s="245">
        <v>1</v>
      </c>
      <c r="BR96" s="246"/>
      <c r="BS96" s="246"/>
      <c r="BT96" s="246"/>
      <c r="BU96" s="247"/>
      <c r="BV96" s="245">
        <v>3</v>
      </c>
      <c r="BW96" s="246"/>
      <c r="BX96" s="246"/>
      <c r="BY96" s="246"/>
      <c r="BZ96" s="245">
        <v>6</v>
      </c>
      <c r="CA96" s="246"/>
      <c r="CB96" s="246"/>
      <c r="CC96" s="246"/>
      <c r="CD96" s="248">
        <v>0.36303630363036304</v>
      </c>
      <c r="CE96" s="249"/>
      <c r="CF96" s="249"/>
      <c r="CG96" s="249"/>
      <c r="CH96" s="249"/>
      <c r="CI96" s="249"/>
      <c r="CJ96" s="250">
        <v>0.5181518151815182</v>
      </c>
      <c r="CK96" s="249"/>
      <c r="CL96" s="249"/>
      <c r="CM96" s="249"/>
      <c r="CN96" s="249"/>
      <c r="CO96" s="249"/>
      <c r="CP96" s="250">
        <v>0.49747474747474746</v>
      </c>
      <c r="CQ96" s="249"/>
      <c r="CR96" s="249"/>
      <c r="CS96" s="249"/>
      <c r="CT96" s="249"/>
      <c r="CU96" s="251"/>
      <c r="CV96" s="252">
        <v>1.0156265626562657</v>
      </c>
      <c r="CW96" s="249"/>
      <c r="CX96" s="249"/>
      <c r="CY96" s="249"/>
      <c r="CZ96" s="249"/>
      <c r="DA96" s="249"/>
      <c r="DB96" s="250">
        <v>0.97560975609756095</v>
      </c>
      <c r="DC96" s="249"/>
      <c r="DD96" s="249"/>
      <c r="DE96" s="249"/>
      <c r="DF96" s="249"/>
      <c r="DG96" s="253"/>
      <c r="DH96" s="199"/>
      <c r="DI96" s="199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200" customFormat="1" ht="13.5" customHeight="1" x14ac:dyDescent="0.25">
      <c r="A97" s="254" t="s">
        <v>354</v>
      </c>
      <c r="B97" s="255"/>
      <c r="C97" s="255"/>
      <c r="D97" s="255"/>
      <c r="E97" s="255"/>
      <c r="F97" s="255"/>
      <c r="G97" s="255"/>
      <c r="H97" s="255"/>
      <c r="I97" s="255"/>
      <c r="J97" s="256"/>
      <c r="K97" s="242">
        <v>447</v>
      </c>
      <c r="L97" s="243"/>
      <c r="M97" s="243"/>
      <c r="N97" s="243"/>
      <c r="O97" s="243"/>
      <c r="P97" s="244"/>
      <c r="Q97" s="245">
        <v>378</v>
      </c>
      <c r="R97" s="243"/>
      <c r="S97" s="243"/>
      <c r="T97" s="243"/>
      <c r="U97" s="244"/>
      <c r="V97" s="245">
        <v>131</v>
      </c>
      <c r="W97" s="243"/>
      <c r="X97" s="243"/>
      <c r="Y97" s="243"/>
      <c r="Z97" s="244"/>
      <c r="AA97" s="245">
        <v>95</v>
      </c>
      <c r="AB97" s="243"/>
      <c r="AC97" s="243"/>
      <c r="AD97" s="243"/>
      <c r="AE97" s="244"/>
      <c r="AF97" s="245">
        <v>131</v>
      </c>
      <c r="AG97" s="243"/>
      <c r="AH97" s="243"/>
      <c r="AI97" s="243"/>
      <c r="AJ97" s="244"/>
      <c r="AK97" s="245">
        <v>18</v>
      </c>
      <c r="AL97" s="243"/>
      <c r="AM97" s="243"/>
      <c r="AN97" s="243"/>
      <c r="AO97" s="245">
        <v>8</v>
      </c>
      <c r="AP97" s="243"/>
      <c r="AQ97" s="243"/>
      <c r="AR97" s="243"/>
      <c r="AS97" s="245">
        <v>7</v>
      </c>
      <c r="AT97" s="243"/>
      <c r="AU97" s="243"/>
      <c r="AV97" s="243"/>
      <c r="AW97" s="245">
        <v>53</v>
      </c>
      <c r="AX97" s="243"/>
      <c r="AY97" s="243"/>
      <c r="AZ97" s="243"/>
      <c r="BA97" s="244"/>
      <c r="BB97" s="245">
        <v>61</v>
      </c>
      <c r="BC97" s="246"/>
      <c r="BD97" s="246"/>
      <c r="BE97" s="246"/>
      <c r="BF97" s="247"/>
      <c r="BG97" s="245">
        <v>3</v>
      </c>
      <c r="BH97" s="246"/>
      <c r="BI97" s="246"/>
      <c r="BJ97" s="246"/>
      <c r="BK97" s="247"/>
      <c r="BL97" s="245">
        <v>37</v>
      </c>
      <c r="BM97" s="246"/>
      <c r="BN97" s="246"/>
      <c r="BO97" s="246"/>
      <c r="BP97" s="247"/>
      <c r="BQ97" s="245">
        <v>4</v>
      </c>
      <c r="BR97" s="246"/>
      <c r="BS97" s="246"/>
      <c r="BT97" s="246"/>
      <c r="BU97" s="247"/>
      <c r="BV97" s="245">
        <v>2</v>
      </c>
      <c r="BW97" s="246"/>
      <c r="BX97" s="246"/>
      <c r="BY97" s="246"/>
      <c r="BZ97" s="245">
        <v>3</v>
      </c>
      <c r="CA97" s="246"/>
      <c r="CB97" s="246"/>
      <c r="CC97" s="246"/>
      <c r="CD97" s="257">
        <v>0.34656084656084657</v>
      </c>
      <c r="CE97" s="258"/>
      <c r="CF97" s="258"/>
      <c r="CG97" s="258"/>
      <c r="CH97" s="258"/>
      <c r="CI97" s="258"/>
      <c r="CJ97" s="259">
        <v>0.49206349206349204</v>
      </c>
      <c r="CK97" s="258"/>
      <c r="CL97" s="258"/>
      <c r="CM97" s="258"/>
      <c r="CN97" s="258"/>
      <c r="CO97" s="258"/>
      <c r="CP97" s="259">
        <v>0.43820224719101125</v>
      </c>
      <c r="CQ97" s="258"/>
      <c r="CR97" s="258"/>
      <c r="CS97" s="258"/>
      <c r="CT97" s="258"/>
      <c r="CU97" s="260"/>
      <c r="CV97" s="261">
        <v>0.93026573925450329</v>
      </c>
      <c r="CW97" s="258"/>
      <c r="CX97" s="258"/>
      <c r="CY97" s="258"/>
      <c r="CZ97" s="258"/>
      <c r="DA97" s="258"/>
      <c r="DB97" s="259">
        <v>0.90243902439024393</v>
      </c>
      <c r="DC97" s="258"/>
      <c r="DD97" s="258"/>
      <c r="DE97" s="258"/>
      <c r="DF97" s="258"/>
      <c r="DG97" s="262"/>
      <c r="DH97" s="199"/>
      <c r="DI97" s="199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200" customFormat="1" ht="13.5" customHeight="1" x14ac:dyDescent="0.25">
      <c r="A98" s="254" t="s">
        <v>348</v>
      </c>
      <c r="B98" s="255"/>
      <c r="C98" s="255"/>
      <c r="D98" s="255"/>
      <c r="E98" s="255"/>
      <c r="F98" s="255"/>
      <c r="G98" s="255"/>
      <c r="H98" s="255"/>
      <c r="I98" s="255"/>
      <c r="J98" s="256"/>
      <c r="K98" s="242">
        <v>455</v>
      </c>
      <c r="L98" s="243"/>
      <c r="M98" s="243"/>
      <c r="N98" s="243"/>
      <c r="O98" s="243"/>
      <c r="P98" s="244"/>
      <c r="Q98" s="245">
        <v>359</v>
      </c>
      <c r="R98" s="243"/>
      <c r="S98" s="243"/>
      <c r="T98" s="243"/>
      <c r="U98" s="244"/>
      <c r="V98" s="245">
        <v>192</v>
      </c>
      <c r="W98" s="243"/>
      <c r="X98" s="243"/>
      <c r="Y98" s="243"/>
      <c r="Z98" s="244"/>
      <c r="AA98" s="245">
        <v>147</v>
      </c>
      <c r="AB98" s="243"/>
      <c r="AC98" s="243"/>
      <c r="AD98" s="243"/>
      <c r="AE98" s="244"/>
      <c r="AF98" s="245">
        <v>165</v>
      </c>
      <c r="AG98" s="243"/>
      <c r="AH98" s="243"/>
      <c r="AI98" s="243"/>
      <c r="AJ98" s="244"/>
      <c r="AK98" s="245">
        <v>25</v>
      </c>
      <c r="AL98" s="243"/>
      <c r="AM98" s="243"/>
      <c r="AN98" s="243"/>
      <c r="AO98" s="245">
        <v>9</v>
      </c>
      <c r="AP98" s="243"/>
      <c r="AQ98" s="243"/>
      <c r="AR98" s="243"/>
      <c r="AS98" s="245">
        <v>25</v>
      </c>
      <c r="AT98" s="243"/>
      <c r="AU98" s="243"/>
      <c r="AV98" s="243"/>
      <c r="AW98" s="245">
        <v>23</v>
      </c>
      <c r="AX98" s="243"/>
      <c r="AY98" s="243"/>
      <c r="AZ98" s="243"/>
      <c r="BA98" s="244"/>
      <c r="BB98" s="245">
        <v>81</v>
      </c>
      <c r="BC98" s="246"/>
      <c r="BD98" s="246"/>
      <c r="BE98" s="246"/>
      <c r="BF98" s="247"/>
      <c r="BG98" s="245">
        <v>8</v>
      </c>
      <c r="BH98" s="246"/>
      <c r="BI98" s="246"/>
      <c r="BJ98" s="246"/>
      <c r="BK98" s="247"/>
      <c r="BL98" s="245">
        <v>21</v>
      </c>
      <c r="BM98" s="246"/>
      <c r="BN98" s="246"/>
      <c r="BO98" s="246"/>
      <c r="BP98" s="247"/>
      <c r="BQ98" s="245">
        <v>1</v>
      </c>
      <c r="BR98" s="246"/>
      <c r="BS98" s="246"/>
      <c r="BT98" s="246"/>
      <c r="BU98" s="247"/>
      <c r="BV98" s="245">
        <v>2</v>
      </c>
      <c r="BW98" s="246"/>
      <c r="BX98" s="246"/>
      <c r="BY98" s="246"/>
      <c r="BZ98" s="245">
        <v>5</v>
      </c>
      <c r="CA98" s="246"/>
      <c r="CB98" s="246"/>
      <c r="CC98" s="246"/>
      <c r="CD98" s="257">
        <v>0.4596100278551532</v>
      </c>
      <c r="CE98" s="258"/>
      <c r="CF98" s="258"/>
      <c r="CG98" s="258"/>
      <c r="CH98" s="258"/>
      <c r="CI98" s="258"/>
      <c r="CJ98" s="259">
        <v>0.78830083565459608</v>
      </c>
      <c r="CK98" s="258"/>
      <c r="CL98" s="258"/>
      <c r="CM98" s="258"/>
      <c r="CN98" s="258"/>
      <c r="CO98" s="258"/>
      <c r="CP98" s="259">
        <v>0.56070640176600439</v>
      </c>
      <c r="CQ98" s="258"/>
      <c r="CR98" s="258"/>
      <c r="CS98" s="258"/>
      <c r="CT98" s="258"/>
      <c r="CU98" s="260"/>
      <c r="CV98" s="263">
        <v>1.3490072374206004</v>
      </c>
      <c r="CW98" s="258"/>
      <c r="CX98" s="258"/>
      <c r="CY98" s="258"/>
      <c r="CZ98" s="258"/>
      <c r="DA98" s="258"/>
      <c r="DB98" s="259">
        <v>0.95454545454545459</v>
      </c>
      <c r="DC98" s="258"/>
      <c r="DD98" s="258"/>
      <c r="DE98" s="258"/>
      <c r="DF98" s="258"/>
      <c r="DG98" s="262"/>
      <c r="DH98" s="199"/>
      <c r="DI98" s="199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200" customFormat="1" ht="13.5" customHeight="1" x14ac:dyDescent="0.25">
      <c r="A99" s="254" t="s">
        <v>352</v>
      </c>
      <c r="B99" s="255"/>
      <c r="C99" s="255"/>
      <c r="D99" s="255"/>
      <c r="E99" s="255"/>
      <c r="F99" s="255"/>
      <c r="G99" s="255"/>
      <c r="H99" s="255"/>
      <c r="I99" s="255"/>
      <c r="J99" s="256"/>
      <c r="K99" s="242">
        <v>443</v>
      </c>
      <c r="L99" s="243"/>
      <c r="M99" s="243"/>
      <c r="N99" s="243"/>
      <c r="O99" s="243"/>
      <c r="P99" s="244"/>
      <c r="Q99" s="245">
        <v>343</v>
      </c>
      <c r="R99" s="243"/>
      <c r="S99" s="243"/>
      <c r="T99" s="243"/>
      <c r="U99" s="244"/>
      <c r="V99" s="245">
        <v>144</v>
      </c>
      <c r="W99" s="243"/>
      <c r="X99" s="243"/>
      <c r="Y99" s="243"/>
      <c r="Z99" s="244"/>
      <c r="AA99" s="245">
        <v>81</v>
      </c>
      <c r="AB99" s="243"/>
      <c r="AC99" s="243"/>
      <c r="AD99" s="243"/>
      <c r="AE99" s="244"/>
      <c r="AF99" s="245">
        <v>123</v>
      </c>
      <c r="AG99" s="243"/>
      <c r="AH99" s="243"/>
      <c r="AI99" s="243"/>
      <c r="AJ99" s="244"/>
      <c r="AK99" s="245">
        <v>22</v>
      </c>
      <c r="AL99" s="243"/>
      <c r="AM99" s="243"/>
      <c r="AN99" s="243"/>
      <c r="AO99" s="245">
        <v>4</v>
      </c>
      <c r="AP99" s="243"/>
      <c r="AQ99" s="243"/>
      <c r="AR99" s="243"/>
      <c r="AS99" s="245">
        <v>7</v>
      </c>
      <c r="AT99" s="243"/>
      <c r="AU99" s="243"/>
      <c r="AV99" s="243"/>
      <c r="AW99" s="245">
        <v>41</v>
      </c>
      <c r="AX99" s="243"/>
      <c r="AY99" s="243"/>
      <c r="AZ99" s="243"/>
      <c r="BA99" s="244"/>
      <c r="BB99" s="245">
        <v>85</v>
      </c>
      <c r="BC99" s="246"/>
      <c r="BD99" s="246"/>
      <c r="BE99" s="246"/>
      <c r="BF99" s="247"/>
      <c r="BG99" s="245">
        <v>8</v>
      </c>
      <c r="BH99" s="246"/>
      <c r="BI99" s="246"/>
      <c r="BJ99" s="246"/>
      <c r="BK99" s="247"/>
      <c r="BL99" s="245">
        <v>45</v>
      </c>
      <c r="BM99" s="246"/>
      <c r="BN99" s="246"/>
      <c r="BO99" s="246"/>
      <c r="BP99" s="247"/>
      <c r="BQ99" s="245">
        <v>2</v>
      </c>
      <c r="BR99" s="246"/>
      <c r="BS99" s="246"/>
      <c r="BT99" s="246"/>
      <c r="BU99" s="247"/>
      <c r="BV99" s="245">
        <v>2</v>
      </c>
      <c r="BW99" s="246"/>
      <c r="BX99" s="246"/>
      <c r="BY99" s="246"/>
      <c r="BZ99" s="245">
        <v>5</v>
      </c>
      <c r="CA99" s="246"/>
      <c r="CB99" s="246"/>
      <c r="CC99" s="246"/>
      <c r="CD99" s="257">
        <v>0.35860058309037901</v>
      </c>
      <c r="CE99" s="258"/>
      <c r="CF99" s="258"/>
      <c r="CG99" s="258"/>
      <c r="CH99" s="258"/>
      <c r="CI99" s="258"/>
      <c r="CJ99" s="259">
        <v>0.50728862973760935</v>
      </c>
      <c r="CK99" s="258"/>
      <c r="CL99" s="258"/>
      <c r="CM99" s="258"/>
      <c r="CN99" s="258"/>
      <c r="CO99" s="258"/>
      <c r="CP99" s="259">
        <v>0.48979591836734693</v>
      </c>
      <c r="CQ99" s="258"/>
      <c r="CR99" s="258"/>
      <c r="CS99" s="258"/>
      <c r="CT99" s="258"/>
      <c r="CU99" s="260"/>
      <c r="CV99" s="263">
        <v>0.99708454810495628</v>
      </c>
      <c r="CW99" s="258"/>
      <c r="CX99" s="258"/>
      <c r="CY99" s="258"/>
      <c r="CZ99" s="258"/>
      <c r="DA99" s="258"/>
      <c r="DB99" s="259">
        <v>0.95744680851063835</v>
      </c>
      <c r="DC99" s="258"/>
      <c r="DD99" s="258"/>
      <c r="DE99" s="258"/>
      <c r="DF99" s="258"/>
      <c r="DG99" s="262"/>
      <c r="DH99" s="199"/>
      <c r="DI99" s="199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s="200" customFormat="1" ht="13.5" customHeight="1" x14ac:dyDescent="0.25">
      <c r="A100" s="254" t="s">
        <v>360</v>
      </c>
      <c r="B100" s="255"/>
      <c r="C100" s="255"/>
      <c r="D100" s="255"/>
      <c r="E100" s="255"/>
      <c r="F100" s="255"/>
      <c r="G100" s="255"/>
      <c r="H100" s="255"/>
      <c r="I100" s="255"/>
      <c r="J100" s="256"/>
      <c r="K100" s="242">
        <v>353</v>
      </c>
      <c r="L100" s="243"/>
      <c r="M100" s="243"/>
      <c r="N100" s="243"/>
      <c r="O100" s="243"/>
      <c r="P100" s="244"/>
      <c r="Q100" s="245">
        <v>279</v>
      </c>
      <c r="R100" s="243"/>
      <c r="S100" s="243"/>
      <c r="T100" s="243"/>
      <c r="U100" s="244"/>
      <c r="V100" s="245">
        <v>134</v>
      </c>
      <c r="W100" s="243"/>
      <c r="X100" s="243"/>
      <c r="Y100" s="243"/>
      <c r="Z100" s="244"/>
      <c r="AA100" s="245">
        <v>80</v>
      </c>
      <c r="AB100" s="243"/>
      <c r="AC100" s="243"/>
      <c r="AD100" s="243"/>
      <c r="AE100" s="244"/>
      <c r="AF100" s="245">
        <v>111</v>
      </c>
      <c r="AG100" s="243"/>
      <c r="AH100" s="243"/>
      <c r="AI100" s="243"/>
      <c r="AJ100" s="244"/>
      <c r="AK100" s="245">
        <v>9</v>
      </c>
      <c r="AL100" s="243"/>
      <c r="AM100" s="243"/>
      <c r="AN100" s="243"/>
      <c r="AO100" s="245">
        <v>10</v>
      </c>
      <c r="AP100" s="243"/>
      <c r="AQ100" s="243"/>
      <c r="AR100" s="243"/>
      <c r="AS100" s="245">
        <v>13</v>
      </c>
      <c r="AT100" s="243"/>
      <c r="AU100" s="243"/>
      <c r="AV100" s="243"/>
      <c r="AW100" s="245">
        <v>30</v>
      </c>
      <c r="AX100" s="243"/>
      <c r="AY100" s="243"/>
      <c r="AZ100" s="243"/>
      <c r="BA100" s="244"/>
      <c r="BB100" s="245">
        <v>55</v>
      </c>
      <c r="BC100" s="246"/>
      <c r="BD100" s="246"/>
      <c r="BE100" s="246"/>
      <c r="BF100" s="247"/>
      <c r="BG100" s="245">
        <v>13</v>
      </c>
      <c r="BH100" s="246"/>
      <c r="BI100" s="246"/>
      <c r="BJ100" s="246"/>
      <c r="BK100" s="247"/>
      <c r="BL100" s="245">
        <v>42</v>
      </c>
      <c r="BM100" s="246"/>
      <c r="BN100" s="246"/>
      <c r="BO100" s="246"/>
      <c r="BP100" s="247"/>
      <c r="BQ100" s="245">
        <v>6</v>
      </c>
      <c r="BR100" s="246"/>
      <c r="BS100" s="246"/>
      <c r="BT100" s="246"/>
      <c r="BU100" s="247"/>
      <c r="BV100" s="245">
        <v>4</v>
      </c>
      <c r="BW100" s="246"/>
      <c r="BX100" s="246"/>
      <c r="BY100" s="246"/>
      <c r="BZ100" s="245">
        <v>2</v>
      </c>
      <c r="CA100" s="246"/>
      <c r="CB100" s="246"/>
      <c r="CC100" s="246"/>
      <c r="CD100" s="257">
        <v>0.39784946236559138</v>
      </c>
      <c r="CE100" s="258"/>
      <c r="CF100" s="258"/>
      <c r="CG100" s="258"/>
      <c r="CH100" s="258"/>
      <c r="CI100" s="258"/>
      <c r="CJ100" s="259">
        <v>0.64157706093189959</v>
      </c>
      <c r="CK100" s="258"/>
      <c r="CL100" s="258"/>
      <c r="CM100" s="258"/>
      <c r="CN100" s="258"/>
      <c r="CO100" s="258"/>
      <c r="CP100" s="259">
        <v>0.5128939828080229</v>
      </c>
      <c r="CQ100" s="258"/>
      <c r="CR100" s="258"/>
      <c r="CS100" s="258"/>
      <c r="CT100" s="258"/>
      <c r="CU100" s="260"/>
      <c r="CV100" s="263">
        <v>1.1544710437399224</v>
      </c>
      <c r="CW100" s="258"/>
      <c r="CX100" s="258"/>
      <c r="CY100" s="258"/>
      <c r="CZ100" s="258"/>
      <c r="DA100" s="258"/>
      <c r="DB100" s="259">
        <v>0.875</v>
      </c>
      <c r="DC100" s="258"/>
      <c r="DD100" s="258"/>
      <c r="DE100" s="258"/>
      <c r="DF100" s="258"/>
      <c r="DG100" s="262"/>
      <c r="DH100" s="199"/>
      <c r="DI100" s="199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</row>
    <row r="101" spans="1:178" s="200" customFormat="1" ht="13.5" customHeight="1" x14ac:dyDescent="0.25">
      <c r="A101" s="254" t="s">
        <v>365</v>
      </c>
      <c r="B101" s="255"/>
      <c r="C101" s="255"/>
      <c r="D101" s="255"/>
      <c r="E101" s="255"/>
      <c r="F101" s="255"/>
      <c r="G101" s="255"/>
      <c r="H101" s="255"/>
      <c r="I101" s="255"/>
      <c r="J101" s="256"/>
      <c r="K101" s="242">
        <v>215</v>
      </c>
      <c r="L101" s="243"/>
      <c r="M101" s="243"/>
      <c r="N101" s="243"/>
      <c r="O101" s="243"/>
      <c r="P101" s="244"/>
      <c r="Q101" s="245">
        <v>173</v>
      </c>
      <c r="R101" s="243"/>
      <c r="S101" s="243"/>
      <c r="T101" s="243"/>
      <c r="U101" s="244"/>
      <c r="V101" s="245">
        <v>48</v>
      </c>
      <c r="W101" s="243"/>
      <c r="X101" s="243"/>
      <c r="Y101" s="243"/>
      <c r="Z101" s="244"/>
      <c r="AA101" s="245">
        <v>30</v>
      </c>
      <c r="AB101" s="243"/>
      <c r="AC101" s="243"/>
      <c r="AD101" s="243"/>
      <c r="AE101" s="244"/>
      <c r="AF101" s="245">
        <v>38</v>
      </c>
      <c r="AG101" s="243"/>
      <c r="AH101" s="243"/>
      <c r="AI101" s="243"/>
      <c r="AJ101" s="244"/>
      <c r="AK101" s="245">
        <v>10</v>
      </c>
      <c r="AL101" s="243"/>
      <c r="AM101" s="243"/>
      <c r="AN101" s="243"/>
      <c r="AO101" s="245">
        <v>2</v>
      </c>
      <c r="AP101" s="243"/>
      <c r="AQ101" s="243"/>
      <c r="AR101" s="243"/>
      <c r="AS101" s="245">
        <v>3</v>
      </c>
      <c r="AT101" s="243"/>
      <c r="AU101" s="243"/>
      <c r="AV101" s="243"/>
      <c r="AW101" s="245">
        <v>57</v>
      </c>
      <c r="AX101" s="243"/>
      <c r="AY101" s="243"/>
      <c r="AZ101" s="243"/>
      <c r="BA101" s="244"/>
      <c r="BB101" s="245">
        <v>36</v>
      </c>
      <c r="BC101" s="246"/>
      <c r="BD101" s="246"/>
      <c r="BE101" s="246"/>
      <c r="BF101" s="247"/>
      <c r="BG101" s="245">
        <v>6</v>
      </c>
      <c r="BH101" s="246"/>
      <c r="BI101" s="246"/>
      <c r="BJ101" s="246"/>
      <c r="BK101" s="247"/>
      <c r="BL101" s="245">
        <v>18</v>
      </c>
      <c r="BM101" s="246"/>
      <c r="BN101" s="246"/>
      <c r="BO101" s="246"/>
      <c r="BP101" s="247"/>
      <c r="BQ101" s="245">
        <v>1</v>
      </c>
      <c r="BR101" s="246"/>
      <c r="BS101" s="246"/>
      <c r="BT101" s="246"/>
      <c r="BU101" s="247"/>
      <c r="BV101" s="245" t="s">
        <v>53</v>
      </c>
      <c r="BW101" s="246"/>
      <c r="BX101" s="246"/>
      <c r="BY101" s="246"/>
      <c r="BZ101" s="245" t="s">
        <v>53</v>
      </c>
      <c r="CA101" s="246"/>
      <c r="CB101" s="246"/>
      <c r="CC101" s="246"/>
      <c r="CD101" s="257">
        <v>0.21965317919075145</v>
      </c>
      <c r="CE101" s="258"/>
      <c r="CF101" s="258"/>
      <c r="CG101" s="258"/>
      <c r="CH101" s="258"/>
      <c r="CI101" s="258"/>
      <c r="CJ101" s="259">
        <v>0.35260115606936415</v>
      </c>
      <c r="CK101" s="258"/>
      <c r="CL101" s="258"/>
      <c r="CM101" s="258"/>
      <c r="CN101" s="258"/>
      <c r="CO101" s="258"/>
      <c r="CP101" s="259">
        <v>0.37209302325581395</v>
      </c>
      <c r="CQ101" s="258"/>
      <c r="CR101" s="258"/>
      <c r="CS101" s="258"/>
      <c r="CT101" s="258"/>
      <c r="CU101" s="260"/>
      <c r="CV101" s="263">
        <v>0.7246941793251781</v>
      </c>
      <c r="CW101" s="258"/>
      <c r="CX101" s="258"/>
      <c r="CY101" s="258"/>
      <c r="CZ101" s="258"/>
      <c r="DA101" s="258"/>
      <c r="DB101" s="259">
        <v>0.94736842105263153</v>
      </c>
      <c r="DC101" s="258"/>
      <c r="DD101" s="258"/>
      <c r="DE101" s="258"/>
      <c r="DF101" s="258"/>
      <c r="DG101" s="262"/>
      <c r="DH101" s="199"/>
      <c r="DI101" s="199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200" customFormat="1" ht="13.5" customHeight="1" x14ac:dyDescent="0.25">
      <c r="A102" s="254">
        <v>0</v>
      </c>
      <c r="B102" s="255"/>
      <c r="C102" s="255"/>
      <c r="D102" s="255"/>
      <c r="E102" s="255"/>
      <c r="F102" s="255"/>
      <c r="G102" s="255"/>
      <c r="H102" s="255"/>
      <c r="I102" s="255"/>
      <c r="J102" s="256"/>
      <c r="K102" s="242" t="s">
        <v>53</v>
      </c>
      <c r="L102" s="243"/>
      <c r="M102" s="243"/>
      <c r="N102" s="243"/>
      <c r="O102" s="243"/>
      <c r="P102" s="244"/>
      <c r="Q102" s="245" t="s">
        <v>53</v>
      </c>
      <c r="R102" s="243"/>
      <c r="S102" s="243"/>
      <c r="T102" s="243"/>
      <c r="U102" s="244"/>
      <c r="V102" s="245" t="s">
        <v>53</v>
      </c>
      <c r="W102" s="243"/>
      <c r="X102" s="243"/>
      <c r="Y102" s="243"/>
      <c r="Z102" s="244"/>
      <c r="AA102" s="245" t="s">
        <v>53</v>
      </c>
      <c r="AB102" s="243"/>
      <c r="AC102" s="243"/>
      <c r="AD102" s="243"/>
      <c r="AE102" s="244"/>
      <c r="AF102" s="245" t="s">
        <v>53</v>
      </c>
      <c r="AG102" s="243"/>
      <c r="AH102" s="243"/>
      <c r="AI102" s="243"/>
      <c r="AJ102" s="244"/>
      <c r="AK102" s="245" t="s">
        <v>53</v>
      </c>
      <c r="AL102" s="243"/>
      <c r="AM102" s="243"/>
      <c r="AN102" s="243"/>
      <c r="AO102" s="245" t="s">
        <v>53</v>
      </c>
      <c r="AP102" s="243"/>
      <c r="AQ102" s="243"/>
      <c r="AR102" s="243"/>
      <c r="AS102" s="245" t="s">
        <v>53</v>
      </c>
      <c r="AT102" s="243"/>
      <c r="AU102" s="243"/>
      <c r="AV102" s="243"/>
      <c r="AW102" s="245" t="s">
        <v>53</v>
      </c>
      <c r="AX102" s="243"/>
      <c r="AY102" s="243"/>
      <c r="AZ102" s="243"/>
      <c r="BA102" s="244"/>
      <c r="BB102" s="245" t="s">
        <v>53</v>
      </c>
      <c r="BC102" s="246"/>
      <c r="BD102" s="246"/>
      <c r="BE102" s="246"/>
      <c r="BF102" s="247"/>
      <c r="BG102" s="245" t="s">
        <v>53</v>
      </c>
      <c r="BH102" s="246"/>
      <c r="BI102" s="246"/>
      <c r="BJ102" s="246"/>
      <c r="BK102" s="247"/>
      <c r="BL102" s="245" t="s">
        <v>53</v>
      </c>
      <c r="BM102" s="246"/>
      <c r="BN102" s="246"/>
      <c r="BO102" s="246"/>
      <c r="BP102" s="247"/>
      <c r="BQ102" s="245" t="s">
        <v>53</v>
      </c>
      <c r="BR102" s="246"/>
      <c r="BS102" s="246"/>
      <c r="BT102" s="246"/>
      <c r="BU102" s="247"/>
      <c r="BV102" s="245" t="s">
        <v>53</v>
      </c>
      <c r="BW102" s="246"/>
      <c r="BX102" s="246"/>
      <c r="BY102" s="246"/>
      <c r="BZ102" s="245" t="s">
        <v>53</v>
      </c>
      <c r="CA102" s="246"/>
      <c r="CB102" s="246"/>
      <c r="CC102" s="246"/>
      <c r="CD102" s="257" t="s">
        <v>384</v>
      </c>
      <c r="CE102" s="258"/>
      <c r="CF102" s="258"/>
      <c r="CG102" s="258"/>
      <c r="CH102" s="258"/>
      <c r="CI102" s="258"/>
      <c r="CJ102" s="259" t="s">
        <v>384</v>
      </c>
      <c r="CK102" s="258"/>
      <c r="CL102" s="258"/>
      <c r="CM102" s="258"/>
      <c r="CN102" s="258"/>
      <c r="CO102" s="258"/>
      <c r="CP102" s="259" t="s">
        <v>384</v>
      </c>
      <c r="CQ102" s="258"/>
      <c r="CR102" s="258"/>
      <c r="CS102" s="258"/>
      <c r="CT102" s="258"/>
      <c r="CU102" s="260"/>
      <c r="CV102" s="263" t="s">
        <v>384</v>
      </c>
      <c r="CW102" s="258"/>
      <c r="CX102" s="258"/>
      <c r="CY102" s="258"/>
      <c r="CZ102" s="258"/>
      <c r="DA102" s="258"/>
      <c r="DB102" s="259" t="s">
        <v>384</v>
      </c>
      <c r="DC102" s="258"/>
      <c r="DD102" s="258"/>
      <c r="DE102" s="258"/>
      <c r="DF102" s="258"/>
      <c r="DG102" s="262"/>
      <c r="DH102" s="199"/>
      <c r="DI102" s="199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200" customFormat="1" ht="13.5" customHeight="1" thickBot="1" x14ac:dyDescent="0.3">
      <c r="A103" s="254">
        <v>0</v>
      </c>
      <c r="B103" s="255"/>
      <c r="C103" s="255"/>
      <c r="D103" s="255"/>
      <c r="E103" s="255"/>
      <c r="F103" s="255"/>
      <c r="G103" s="255"/>
      <c r="H103" s="255"/>
      <c r="I103" s="255"/>
      <c r="J103" s="256"/>
      <c r="K103" s="242" t="s">
        <v>53</v>
      </c>
      <c r="L103" s="243"/>
      <c r="M103" s="243"/>
      <c r="N103" s="243"/>
      <c r="O103" s="243"/>
      <c r="P103" s="244"/>
      <c r="Q103" s="245" t="s">
        <v>53</v>
      </c>
      <c r="R103" s="243"/>
      <c r="S103" s="243"/>
      <c r="T103" s="243"/>
      <c r="U103" s="244"/>
      <c r="V103" s="245" t="s">
        <v>53</v>
      </c>
      <c r="W103" s="243"/>
      <c r="X103" s="243"/>
      <c r="Y103" s="243"/>
      <c r="Z103" s="244"/>
      <c r="AA103" s="245" t="s">
        <v>53</v>
      </c>
      <c r="AB103" s="243"/>
      <c r="AC103" s="243"/>
      <c r="AD103" s="243"/>
      <c r="AE103" s="244"/>
      <c r="AF103" s="245" t="s">
        <v>53</v>
      </c>
      <c r="AG103" s="243"/>
      <c r="AH103" s="243"/>
      <c r="AI103" s="243"/>
      <c r="AJ103" s="244"/>
      <c r="AK103" s="245" t="s">
        <v>53</v>
      </c>
      <c r="AL103" s="243"/>
      <c r="AM103" s="243"/>
      <c r="AN103" s="243"/>
      <c r="AO103" s="245" t="s">
        <v>53</v>
      </c>
      <c r="AP103" s="243"/>
      <c r="AQ103" s="243"/>
      <c r="AR103" s="243"/>
      <c r="AS103" s="245" t="s">
        <v>53</v>
      </c>
      <c r="AT103" s="243"/>
      <c r="AU103" s="243"/>
      <c r="AV103" s="243"/>
      <c r="AW103" s="245" t="s">
        <v>53</v>
      </c>
      <c r="AX103" s="243"/>
      <c r="AY103" s="243"/>
      <c r="AZ103" s="243"/>
      <c r="BA103" s="244"/>
      <c r="BB103" s="245" t="s">
        <v>53</v>
      </c>
      <c r="BC103" s="246"/>
      <c r="BD103" s="246"/>
      <c r="BE103" s="246"/>
      <c r="BF103" s="247"/>
      <c r="BG103" s="245" t="s">
        <v>53</v>
      </c>
      <c r="BH103" s="246"/>
      <c r="BI103" s="246"/>
      <c r="BJ103" s="246"/>
      <c r="BK103" s="247"/>
      <c r="BL103" s="245" t="s">
        <v>53</v>
      </c>
      <c r="BM103" s="246"/>
      <c r="BN103" s="246"/>
      <c r="BO103" s="246"/>
      <c r="BP103" s="247"/>
      <c r="BQ103" s="245" t="s">
        <v>53</v>
      </c>
      <c r="BR103" s="246"/>
      <c r="BS103" s="246"/>
      <c r="BT103" s="246"/>
      <c r="BU103" s="247"/>
      <c r="BV103" s="245" t="s">
        <v>53</v>
      </c>
      <c r="BW103" s="246"/>
      <c r="BX103" s="246"/>
      <c r="BY103" s="246"/>
      <c r="BZ103" s="245" t="s">
        <v>53</v>
      </c>
      <c r="CA103" s="246"/>
      <c r="CB103" s="246"/>
      <c r="CC103" s="246"/>
      <c r="CD103" s="257" t="s">
        <v>384</v>
      </c>
      <c r="CE103" s="258"/>
      <c r="CF103" s="258"/>
      <c r="CG103" s="258"/>
      <c r="CH103" s="258"/>
      <c r="CI103" s="258"/>
      <c r="CJ103" s="259" t="s">
        <v>384</v>
      </c>
      <c r="CK103" s="258"/>
      <c r="CL103" s="258"/>
      <c r="CM103" s="258"/>
      <c r="CN103" s="258"/>
      <c r="CO103" s="258"/>
      <c r="CP103" s="259" t="s">
        <v>384</v>
      </c>
      <c r="CQ103" s="258"/>
      <c r="CR103" s="258"/>
      <c r="CS103" s="258"/>
      <c r="CT103" s="258"/>
      <c r="CU103" s="260"/>
      <c r="CV103" s="264" t="s">
        <v>384</v>
      </c>
      <c r="CW103" s="258"/>
      <c r="CX103" s="258"/>
      <c r="CY103" s="258"/>
      <c r="CZ103" s="258"/>
      <c r="DA103" s="258"/>
      <c r="DB103" s="259" t="s">
        <v>384</v>
      </c>
      <c r="DC103" s="258"/>
      <c r="DD103" s="258"/>
      <c r="DE103" s="258"/>
      <c r="DF103" s="258"/>
      <c r="DG103" s="262"/>
      <c r="DH103" s="199"/>
      <c r="DI103" s="199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ht="13.5" customHeight="1" thickBot="1" x14ac:dyDescent="0.3">
      <c r="A104" s="265" t="s">
        <v>67</v>
      </c>
      <c r="B104" s="235"/>
      <c r="C104" s="266"/>
      <c r="D104" s="235"/>
      <c r="E104" s="235"/>
      <c r="F104" s="235"/>
      <c r="G104" s="235"/>
      <c r="H104" s="235"/>
      <c r="I104" s="235"/>
      <c r="J104" s="238"/>
      <c r="K104" s="267">
        <v>2312</v>
      </c>
      <c r="L104" s="268"/>
      <c r="M104" s="268"/>
      <c r="N104" s="268"/>
      <c r="O104" s="268"/>
      <c r="P104" s="268"/>
      <c r="Q104" s="269">
        <v>1835</v>
      </c>
      <c r="R104" s="268"/>
      <c r="S104" s="268"/>
      <c r="T104" s="268"/>
      <c r="U104" s="268"/>
      <c r="V104" s="269">
        <v>780</v>
      </c>
      <c r="W104" s="268"/>
      <c r="X104" s="268"/>
      <c r="Y104" s="268"/>
      <c r="Z104" s="268"/>
      <c r="AA104" s="269">
        <v>516</v>
      </c>
      <c r="AB104" s="268"/>
      <c r="AC104" s="268"/>
      <c r="AD104" s="268"/>
      <c r="AE104" s="268"/>
      <c r="AF104" s="269">
        <v>678</v>
      </c>
      <c r="AG104" s="268"/>
      <c r="AH104" s="268"/>
      <c r="AI104" s="268"/>
      <c r="AJ104" s="268"/>
      <c r="AK104" s="269">
        <v>100</v>
      </c>
      <c r="AL104" s="268"/>
      <c r="AM104" s="268"/>
      <c r="AN104" s="268"/>
      <c r="AO104" s="269">
        <v>41</v>
      </c>
      <c r="AP104" s="268"/>
      <c r="AQ104" s="268"/>
      <c r="AR104" s="268"/>
      <c r="AS104" s="269">
        <v>60</v>
      </c>
      <c r="AT104" s="268"/>
      <c r="AU104" s="268"/>
      <c r="AV104" s="268"/>
      <c r="AW104" s="269">
        <v>248</v>
      </c>
      <c r="AX104" s="268"/>
      <c r="AY104" s="268"/>
      <c r="AZ104" s="268"/>
      <c r="BA104" s="268"/>
      <c r="BB104" s="269">
        <v>396</v>
      </c>
      <c r="BC104" s="268"/>
      <c r="BD104" s="268"/>
      <c r="BE104" s="268"/>
      <c r="BF104" s="268"/>
      <c r="BG104" s="269">
        <v>47</v>
      </c>
      <c r="BH104" s="268"/>
      <c r="BI104" s="268"/>
      <c r="BJ104" s="268"/>
      <c r="BK104" s="268"/>
      <c r="BL104" s="269">
        <v>203</v>
      </c>
      <c r="BM104" s="268"/>
      <c r="BN104" s="268"/>
      <c r="BO104" s="268"/>
      <c r="BP104" s="268"/>
      <c r="BQ104" s="269">
        <v>15</v>
      </c>
      <c r="BR104" s="268"/>
      <c r="BS104" s="268"/>
      <c r="BT104" s="268"/>
      <c r="BU104" s="268"/>
      <c r="BV104" s="269">
        <v>13</v>
      </c>
      <c r="BW104" s="268"/>
      <c r="BX104" s="268"/>
      <c r="BY104" s="268"/>
      <c r="BZ104" s="269">
        <v>21</v>
      </c>
      <c r="CA104" s="268"/>
      <c r="CB104" s="268"/>
      <c r="CC104" s="268"/>
      <c r="CD104" s="270">
        <v>0.36948228882833789</v>
      </c>
      <c r="CE104" s="271"/>
      <c r="CF104" s="271"/>
      <c r="CG104" s="271"/>
      <c r="CH104" s="271"/>
      <c r="CI104" s="271"/>
      <c r="CJ104" s="272">
        <v>0.56675749318801094</v>
      </c>
      <c r="CK104" s="271"/>
      <c r="CL104" s="271"/>
      <c r="CM104" s="271"/>
      <c r="CN104" s="271"/>
      <c r="CO104" s="271"/>
      <c r="CP104" s="272">
        <v>0.48760330578512395</v>
      </c>
      <c r="CQ104" s="271"/>
      <c r="CR104" s="271"/>
      <c r="CS104" s="271"/>
      <c r="CT104" s="271"/>
      <c r="CU104" s="273"/>
      <c r="CV104" s="272">
        <v>1.0543607989731349</v>
      </c>
      <c r="CW104" s="271"/>
      <c r="CX104" s="271"/>
      <c r="CY104" s="271"/>
      <c r="CZ104" s="271"/>
      <c r="DA104" s="271"/>
      <c r="DB104" s="272">
        <v>0.93119266055045868</v>
      </c>
      <c r="DC104" s="271"/>
      <c r="DD104" s="271"/>
      <c r="DE104" s="271"/>
      <c r="DF104" s="271"/>
      <c r="DG104" s="274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</row>
    <row r="105" spans="1:178" ht="13.5" customHeight="1" thickBot="1" x14ac:dyDescent="0.3">
      <c r="A105" s="275" t="s">
        <v>68</v>
      </c>
      <c r="B105" s="276"/>
      <c r="C105" s="277"/>
      <c r="D105" s="276"/>
      <c r="E105" s="276"/>
      <c r="F105" s="276"/>
      <c r="G105" s="276"/>
      <c r="H105" s="276"/>
      <c r="I105" s="276"/>
      <c r="J105" s="278"/>
      <c r="K105" s="279">
        <v>385.33333333333331</v>
      </c>
      <c r="L105" s="280"/>
      <c r="M105" s="280"/>
      <c r="N105" s="280"/>
      <c r="O105" s="280"/>
      <c r="P105" s="280"/>
      <c r="Q105" s="281">
        <v>305.83333333333331</v>
      </c>
      <c r="R105" s="280"/>
      <c r="S105" s="280"/>
      <c r="T105" s="280"/>
      <c r="U105" s="280"/>
      <c r="V105" s="281">
        <v>130</v>
      </c>
      <c r="W105" s="280"/>
      <c r="X105" s="280"/>
      <c r="Y105" s="280"/>
      <c r="Z105" s="280"/>
      <c r="AA105" s="281">
        <v>86</v>
      </c>
      <c r="AB105" s="280"/>
      <c r="AC105" s="280"/>
      <c r="AD105" s="280"/>
      <c r="AE105" s="280"/>
      <c r="AF105" s="281">
        <v>113</v>
      </c>
      <c r="AG105" s="280"/>
      <c r="AH105" s="280"/>
      <c r="AI105" s="280"/>
      <c r="AJ105" s="280"/>
      <c r="AK105" s="281">
        <v>16.666666666666668</v>
      </c>
      <c r="AL105" s="280"/>
      <c r="AM105" s="280"/>
      <c r="AN105" s="280"/>
      <c r="AO105" s="281">
        <v>6.833333333333333</v>
      </c>
      <c r="AP105" s="280"/>
      <c r="AQ105" s="280"/>
      <c r="AR105" s="280"/>
      <c r="AS105" s="281">
        <v>10</v>
      </c>
      <c r="AT105" s="280"/>
      <c r="AU105" s="280"/>
      <c r="AV105" s="280"/>
      <c r="AW105" s="281">
        <v>41.333333333333336</v>
      </c>
      <c r="AX105" s="280"/>
      <c r="AY105" s="280"/>
      <c r="AZ105" s="280"/>
      <c r="BA105" s="280"/>
      <c r="BB105" s="281">
        <v>66</v>
      </c>
      <c r="BC105" s="280"/>
      <c r="BD105" s="280"/>
      <c r="BE105" s="280"/>
      <c r="BF105" s="280"/>
      <c r="BG105" s="281">
        <v>7.833333333333333</v>
      </c>
      <c r="BH105" s="280"/>
      <c r="BI105" s="280"/>
      <c r="BJ105" s="280"/>
      <c r="BK105" s="280"/>
      <c r="BL105" s="281">
        <v>33.833333333333336</v>
      </c>
      <c r="BM105" s="280"/>
      <c r="BN105" s="280"/>
      <c r="BO105" s="280"/>
      <c r="BP105" s="280"/>
      <c r="BQ105" s="281">
        <v>2.5</v>
      </c>
      <c r="BR105" s="280"/>
      <c r="BS105" s="280"/>
      <c r="BT105" s="280"/>
      <c r="BU105" s="280"/>
      <c r="BV105" s="281">
        <v>2.1666666666666665</v>
      </c>
      <c r="BW105" s="280"/>
      <c r="BX105" s="280"/>
      <c r="BY105" s="280"/>
      <c r="BZ105" s="281">
        <v>3.5</v>
      </c>
      <c r="CA105" s="280"/>
      <c r="CB105" s="280"/>
      <c r="CC105" s="282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</row>
    <row r="106" spans="1:178" s="170" customFormat="1" ht="11.25" customHeight="1" x14ac:dyDescent="0.25">
      <c r="A106" s="211"/>
      <c r="B106" s="159"/>
      <c r="C106" s="160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60"/>
      <c r="T106" s="159"/>
      <c r="U106" s="162"/>
      <c r="V106" s="159"/>
      <c r="W106" s="189"/>
      <c r="X106" s="164"/>
      <c r="Y106" s="165"/>
      <c r="Z106" s="165"/>
      <c r="AA106" s="125"/>
      <c r="AB106" s="125"/>
      <c r="AC106" s="211"/>
      <c r="AD106" s="159"/>
      <c r="AE106" s="160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60"/>
      <c r="AV106" s="159"/>
      <c r="AW106" s="162"/>
      <c r="AX106" s="159"/>
      <c r="AY106" s="189"/>
      <c r="AZ106" s="164"/>
      <c r="BA106" s="165"/>
      <c r="BB106" s="165"/>
      <c r="BC106" s="146"/>
      <c r="BD106" s="146"/>
      <c r="BE106" s="211"/>
      <c r="BF106" s="159"/>
      <c r="BG106" s="160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60"/>
      <c r="BX106" s="159"/>
      <c r="BY106" s="162"/>
      <c r="BZ106" s="159"/>
      <c r="CA106" s="189"/>
      <c r="CB106" s="164"/>
      <c r="CC106" s="188"/>
      <c r="CD106" s="188"/>
      <c r="CE106" s="185"/>
      <c r="CF106" s="159"/>
      <c r="CG106" s="186"/>
      <c r="CH106" s="187"/>
      <c r="CI106" s="188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59"/>
      <c r="CU106" s="159"/>
      <c r="CV106" s="159"/>
      <c r="CW106" s="190"/>
      <c r="CX106" s="159"/>
      <c r="CY106" s="159"/>
      <c r="CZ106" s="159"/>
      <c r="DA106" s="189"/>
      <c r="DB106" s="189"/>
      <c r="DC106" s="189"/>
      <c r="DD106" s="189"/>
      <c r="DE106" s="189"/>
      <c r="DF106" s="191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0.5" customHeight="1" x14ac:dyDescent="0.25">
      <c r="A107" s="211"/>
      <c r="B107" s="159"/>
      <c r="C107" s="160"/>
      <c r="D107" s="160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/>
      <c r="X107" s="159"/>
      <c r="Y107" s="162"/>
      <c r="Z107" s="159"/>
      <c r="AA107" s="189"/>
      <c r="AB107" s="189"/>
      <c r="AC107" s="164"/>
      <c r="AD107" s="165"/>
      <c r="AE107" s="160"/>
      <c r="AF107" s="160"/>
      <c r="AG107" s="165"/>
      <c r="AH107" s="146"/>
      <c r="AI107" s="146"/>
      <c r="AJ107" s="146"/>
      <c r="AK107" s="146"/>
      <c r="AL107" s="146"/>
      <c r="AM107" s="211"/>
      <c r="AN107" s="159"/>
      <c r="AO107" s="160"/>
      <c r="AP107" s="160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/>
      <c r="BJ107" s="159"/>
      <c r="BK107" s="162"/>
      <c r="BL107" s="159"/>
      <c r="BM107" s="189"/>
      <c r="BN107" s="160"/>
      <c r="BO107" s="164"/>
      <c r="BP107" s="165"/>
      <c r="BQ107" s="160"/>
      <c r="BR107" s="160"/>
      <c r="BS107" s="165"/>
      <c r="BT107" s="146"/>
      <c r="BU107" s="146"/>
      <c r="BV107" s="146"/>
      <c r="BW107" s="146"/>
      <c r="BX107" s="146"/>
      <c r="BY107" s="211"/>
      <c r="BZ107" s="159"/>
      <c r="CA107" s="160"/>
      <c r="CB107" s="160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/>
      <c r="CV107" s="159"/>
      <c r="CW107" s="162"/>
      <c r="CX107" s="159"/>
      <c r="CY107" s="189"/>
      <c r="CZ107" s="192"/>
      <c r="DA107" s="192"/>
      <c r="DB107" s="164"/>
      <c r="DC107" s="165"/>
      <c r="DD107" s="192"/>
      <c r="DE107" s="192"/>
      <c r="DF107" s="165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0.5" customHeight="1" x14ac:dyDescent="0.25">
      <c r="A108" s="211"/>
      <c r="B108" s="159"/>
      <c r="C108" s="160"/>
      <c r="D108" s="160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/>
      <c r="X108" s="159"/>
      <c r="Y108" s="162"/>
      <c r="Z108" s="159"/>
      <c r="AA108" s="189"/>
      <c r="AB108" s="189"/>
      <c r="AC108" s="164"/>
      <c r="AD108" s="165"/>
      <c r="AE108" s="160"/>
      <c r="AF108" s="160"/>
      <c r="AG108" s="165"/>
      <c r="AH108" s="146"/>
      <c r="AI108" s="146"/>
      <c r="AJ108" s="146"/>
      <c r="AK108" s="146"/>
      <c r="AL108" s="146"/>
      <c r="AM108" s="211"/>
      <c r="AN108" s="159"/>
      <c r="AO108" s="160"/>
      <c r="AP108" s="160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/>
      <c r="BJ108" s="159"/>
      <c r="BK108" s="162"/>
      <c r="BL108" s="159"/>
      <c r="BM108" s="189"/>
      <c r="BN108" s="160"/>
      <c r="BO108" s="164"/>
      <c r="BP108" s="165"/>
      <c r="BQ108" s="160"/>
      <c r="BR108" s="160"/>
      <c r="BS108" s="165"/>
      <c r="BT108" s="146"/>
      <c r="BU108" s="146"/>
      <c r="BV108" s="146"/>
      <c r="BW108" s="146"/>
      <c r="BX108" s="146"/>
      <c r="BY108" s="211"/>
      <c r="BZ108" s="159"/>
      <c r="CA108" s="160"/>
      <c r="CB108" s="160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/>
      <c r="CV108" s="159"/>
      <c r="CW108" s="162"/>
      <c r="CX108" s="159"/>
      <c r="CY108" s="189"/>
      <c r="CZ108" s="192"/>
      <c r="DA108" s="192"/>
      <c r="DB108" s="164"/>
      <c r="DC108" s="165"/>
      <c r="DD108" s="192"/>
      <c r="DE108" s="192"/>
      <c r="DF108" s="165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5.6" x14ac:dyDescent="0.25">
      <c r="A109" s="123" t="s">
        <v>69</v>
      </c>
      <c r="B109" s="118"/>
      <c r="C109" s="146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18"/>
      <c r="R109" s="118"/>
      <c r="S109" s="118"/>
      <c r="T109" s="146"/>
      <c r="U109" s="146"/>
      <c r="V109" s="146"/>
      <c r="W109" s="117"/>
      <c r="X109" s="118"/>
      <c r="Y109" s="118"/>
      <c r="Z109" s="118"/>
      <c r="AA109" s="125"/>
      <c r="AB109" s="125"/>
      <c r="AC109" s="164"/>
      <c r="AD109" s="165"/>
      <c r="AE109" s="146"/>
      <c r="AF109" s="146"/>
      <c r="AG109" s="165"/>
      <c r="AH109" s="146"/>
      <c r="AI109" s="146"/>
      <c r="AJ109" s="146"/>
      <c r="AK109" s="146"/>
      <c r="AL109" s="146"/>
      <c r="AM109" s="211"/>
      <c r="AN109" s="159"/>
      <c r="AO109" s="146"/>
      <c r="AP109" s="160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46"/>
      <c r="BG109" s="146"/>
      <c r="BH109" s="146"/>
      <c r="BI109" s="160"/>
      <c r="BJ109" s="159"/>
      <c r="BK109" s="162"/>
      <c r="BL109" s="159"/>
      <c r="BM109" s="189"/>
      <c r="BN109" s="146"/>
      <c r="BO109" s="164"/>
      <c r="BP109" s="165"/>
      <c r="BQ109" s="146"/>
      <c r="BR109" s="146"/>
      <c r="BS109" s="165"/>
      <c r="BT109" s="146"/>
      <c r="BU109" s="146"/>
      <c r="BV109" s="146"/>
      <c r="BW109" s="146"/>
      <c r="BX109" s="146"/>
      <c r="BY109" s="211"/>
      <c r="BZ109" s="159"/>
      <c r="CA109" s="146"/>
      <c r="CB109" s="160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18"/>
      <c r="CP109" s="118"/>
      <c r="CQ109" s="118"/>
      <c r="CR109" s="118"/>
      <c r="CS109" s="119">
        <v>43751</v>
      </c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ht="10.5" customHeight="1" x14ac:dyDescent="0.25">
      <c r="A110" s="226"/>
      <c r="B110" s="118"/>
      <c r="C110" s="227"/>
      <c r="D110" s="128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18"/>
      <c r="R110" s="118"/>
      <c r="S110" s="118"/>
      <c r="T110" s="118"/>
      <c r="U110" s="118"/>
      <c r="V110" s="118"/>
      <c r="W110" s="117"/>
      <c r="X110" s="118"/>
      <c r="Y110" s="118"/>
      <c r="Z110" s="118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18"/>
      <c r="BY110" s="125"/>
      <c r="BZ110" s="125"/>
      <c r="CA110" s="118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18"/>
      <c r="CS110" s="118"/>
      <c r="CT110" s="118"/>
      <c r="CU110" s="125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</row>
    <row r="111" spans="1:178" s="138" customFormat="1" ht="17.25" customHeight="1" x14ac:dyDescent="0.25">
      <c r="A111" s="221" t="s">
        <v>70</v>
      </c>
      <c r="B111" s="130"/>
      <c r="C111" s="132"/>
      <c r="D111" s="132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  <c r="U111" s="132"/>
      <c r="V111" s="132"/>
      <c r="W111" s="132"/>
      <c r="X111" s="130"/>
      <c r="Y111" s="130"/>
      <c r="Z111" s="130"/>
      <c r="AA111" s="130"/>
      <c r="AB111" s="132"/>
      <c r="AC111" s="222"/>
      <c r="AD111" s="222"/>
      <c r="AE111" s="132"/>
      <c r="AF111" s="132"/>
      <c r="AG111" s="223"/>
      <c r="AH111" s="136"/>
      <c r="AI111" s="136"/>
      <c r="AJ111" s="136"/>
      <c r="AK111" s="136"/>
      <c r="AL111" s="136"/>
      <c r="AM111" s="221" t="s">
        <v>71</v>
      </c>
      <c r="AN111" s="130"/>
      <c r="AO111" s="132"/>
      <c r="AP111" s="132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0"/>
      <c r="BK111" s="130"/>
      <c r="BL111" s="130"/>
      <c r="BM111" s="130"/>
      <c r="BN111" s="132"/>
      <c r="BO111" s="222"/>
      <c r="BP111" s="222"/>
      <c r="BQ111" s="132"/>
      <c r="BR111" s="132"/>
      <c r="BS111" s="223"/>
      <c r="BT111" s="136"/>
      <c r="BU111" s="136"/>
      <c r="BV111" s="136"/>
      <c r="BW111" s="136"/>
      <c r="BX111" s="136"/>
      <c r="BY111" s="221" t="s">
        <v>72</v>
      </c>
      <c r="BZ111" s="130"/>
      <c r="CA111" s="132"/>
      <c r="CB111" s="132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2"/>
      <c r="CS111" s="132"/>
      <c r="CT111" s="132"/>
      <c r="CU111" s="132"/>
      <c r="CV111" s="130"/>
      <c r="CW111" s="130"/>
      <c r="CX111" s="130"/>
      <c r="CY111" s="130"/>
      <c r="CZ111" s="132"/>
      <c r="DA111" s="132"/>
      <c r="DB111" s="222"/>
      <c r="DC111" s="222"/>
      <c r="DD111" s="132"/>
      <c r="DE111" s="132"/>
      <c r="DF111" s="223"/>
      <c r="DG111" s="136"/>
      <c r="DH111" s="136"/>
      <c r="DI111" s="13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5">
      <c r="A112" s="158" t="s">
        <v>346</v>
      </c>
      <c r="B112" s="159"/>
      <c r="C112" s="160"/>
      <c r="D112" s="160" t="s">
        <v>351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  <c r="U112" s="160"/>
      <c r="V112" s="160"/>
      <c r="W112" s="160" t="s">
        <v>352</v>
      </c>
      <c r="X112" s="159"/>
      <c r="Y112" s="162"/>
      <c r="Z112" s="159"/>
      <c r="AA112" s="189"/>
      <c r="AB112" s="160"/>
      <c r="AC112" s="164">
        <v>24</v>
      </c>
      <c r="AD112" s="165"/>
      <c r="AE112" s="161"/>
      <c r="AF112" s="161"/>
      <c r="AG112" s="166"/>
      <c r="AH112" s="146"/>
      <c r="AI112" s="146"/>
      <c r="AJ112" s="146"/>
      <c r="AK112" s="146"/>
      <c r="AL112" s="146"/>
      <c r="AM112" s="158" t="s">
        <v>346</v>
      </c>
      <c r="AN112" s="159"/>
      <c r="AO112" s="160"/>
      <c r="AP112" s="160" t="s">
        <v>409</v>
      </c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60"/>
      <c r="BG112" s="160"/>
      <c r="BH112" s="160"/>
      <c r="BI112" s="160" t="s">
        <v>352</v>
      </c>
      <c r="BJ112" s="159"/>
      <c r="BK112" s="162"/>
      <c r="BL112" s="159"/>
      <c r="BM112" s="189"/>
      <c r="BN112" s="160"/>
      <c r="BO112" s="164">
        <v>57</v>
      </c>
      <c r="BP112" s="165"/>
      <c r="BQ112" s="161"/>
      <c r="BR112" s="161"/>
      <c r="BS112" s="166"/>
      <c r="BT112" s="146"/>
      <c r="BU112" s="146"/>
      <c r="BV112" s="146"/>
      <c r="BW112" s="146"/>
      <c r="BX112" s="146"/>
      <c r="BY112" s="158" t="s">
        <v>346</v>
      </c>
      <c r="BZ112" s="159"/>
      <c r="CA112" s="160"/>
      <c r="CB112" s="160" t="s">
        <v>397</v>
      </c>
      <c r="CC112" s="159"/>
      <c r="CD112" s="159"/>
      <c r="CE112" s="159"/>
      <c r="CF112" s="159"/>
      <c r="CG112" s="159"/>
      <c r="CH112" s="159"/>
      <c r="CI112" s="159"/>
      <c r="CJ112" s="159"/>
      <c r="CK112" s="159"/>
      <c r="CL112" s="159"/>
      <c r="CM112" s="159"/>
      <c r="CN112" s="159"/>
      <c r="CO112" s="159"/>
      <c r="CP112" s="159"/>
      <c r="CQ112" s="159"/>
      <c r="CR112" s="160"/>
      <c r="CS112" s="160"/>
      <c r="CT112" s="160"/>
      <c r="CU112" s="160" t="s">
        <v>349</v>
      </c>
      <c r="CV112" s="159"/>
      <c r="CW112" s="162"/>
      <c r="CX112" s="159"/>
      <c r="CY112" s="189"/>
      <c r="CZ112" s="160"/>
      <c r="DA112" s="160"/>
      <c r="DB112" s="164">
        <v>11</v>
      </c>
      <c r="DC112" s="165"/>
      <c r="DD112" s="161"/>
      <c r="DE112" s="161"/>
      <c r="DF112" s="166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1.25" customHeight="1" x14ac:dyDescent="0.25">
      <c r="A113" s="158" t="s">
        <v>353</v>
      </c>
      <c r="B113" s="159"/>
      <c r="C113" s="160"/>
      <c r="D113" s="160" t="s">
        <v>379</v>
      </c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0"/>
      <c r="U113" s="160"/>
      <c r="V113" s="160"/>
      <c r="W113" s="160" t="s">
        <v>348</v>
      </c>
      <c r="X113" s="159"/>
      <c r="Y113" s="162"/>
      <c r="Z113" s="159"/>
      <c r="AA113" s="189"/>
      <c r="AB113" s="160"/>
      <c r="AC113" s="164">
        <v>20</v>
      </c>
      <c r="AD113" s="165"/>
      <c r="AE113" s="161"/>
      <c r="AF113" s="161"/>
      <c r="AG113" s="166"/>
      <c r="AH113" s="146"/>
      <c r="AI113" s="146"/>
      <c r="AJ113" s="146"/>
      <c r="AK113" s="146"/>
      <c r="AL113" s="146"/>
      <c r="AM113" s="158" t="s">
        <v>353</v>
      </c>
      <c r="AN113" s="159"/>
      <c r="AO113" s="160"/>
      <c r="AP113" s="160" t="s">
        <v>410</v>
      </c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60"/>
      <c r="BG113" s="160"/>
      <c r="BH113" s="160"/>
      <c r="BI113" s="160" t="s">
        <v>354</v>
      </c>
      <c r="BJ113" s="159"/>
      <c r="BK113" s="162"/>
      <c r="BL113" s="159"/>
      <c r="BM113" s="189"/>
      <c r="BN113" s="160"/>
      <c r="BO113" s="164">
        <v>52</v>
      </c>
      <c r="BP113" s="165"/>
      <c r="BQ113" s="161"/>
      <c r="BR113" s="161"/>
      <c r="BS113" s="166"/>
      <c r="BT113" s="146"/>
      <c r="BU113" s="146"/>
      <c r="BV113" s="146"/>
      <c r="BW113" s="146"/>
      <c r="BX113" s="146"/>
      <c r="BY113" s="158" t="s">
        <v>353</v>
      </c>
      <c r="BZ113" s="159"/>
      <c r="CA113" s="160"/>
      <c r="CB113" s="160" t="s">
        <v>377</v>
      </c>
      <c r="CC113" s="159"/>
      <c r="CD113" s="159"/>
      <c r="CE113" s="159"/>
      <c r="CF113" s="159"/>
      <c r="CG113" s="159"/>
      <c r="CH113" s="159"/>
      <c r="CI113" s="159"/>
      <c r="CJ113" s="159"/>
      <c r="CK113" s="159"/>
      <c r="CL113" s="159"/>
      <c r="CM113" s="159"/>
      <c r="CN113" s="159"/>
      <c r="CO113" s="159"/>
      <c r="CP113" s="159"/>
      <c r="CQ113" s="159"/>
      <c r="CR113" s="160"/>
      <c r="CS113" s="160"/>
      <c r="CT113" s="160"/>
      <c r="CU113" s="160" t="s">
        <v>352</v>
      </c>
      <c r="CV113" s="159"/>
      <c r="CW113" s="162"/>
      <c r="CX113" s="159"/>
      <c r="CY113" s="189"/>
      <c r="CZ113" s="160"/>
      <c r="DA113" s="160"/>
      <c r="DB113" s="164">
        <v>9</v>
      </c>
      <c r="DC113" s="165"/>
      <c r="DD113" s="161"/>
      <c r="DE113" s="161"/>
      <c r="DF113" s="166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s="170" customFormat="1" ht="11.25" customHeight="1" x14ac:dyDescent="0.25">
      <c r="A114" s="158" t="s">
        <v>356</v>
      </c>
      <c r="B114" s="159"/>
      <c r="C114" s="160"/>
      <c r="D114" s="160" t="s">
        <v>381</v>
      </c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  <c r="U114" s="160"/>
      <c r="V114" s="160"/>
      <c r="W114" s="160" t="s">
        <v>349</v>
      </c>
      <c r="X114" s="159"/>
      <c r="Y114" s="162"/>
      <c r="Z114" s="159"/>
      <c r="AA114" s="189"/>
      <c r="AB114" s="160"/>
      <c r="AC114" s="164">
        <v>16</v>
      </c>
      <c r="AD114" s="165"/>
      <c r="AE114" s="161"/>
      <c r="AF114" s="161"/>
      <c r="AG114" s="166"/>
      <c r="AH114" s="146"/>
      <c r="AI114" s="146"/>
      <c r="AJ114" s="146"/>
      <c r="AK114" s="146"/>
      <c r="AL114" s="146"/>
      <c r="AM114" s="158" t="s">
        <v>356</v>
      </c>
      <c r="AN114" s="159"/>
      <c r="AO114" s="160"/>
      <c r="AP114" s="160" t="s">
        <v>351</v>
      </c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60"/>
      <c r="BG114" s="160"/>
      <c r="BH114" s="160"/>
      <c r="BI114" s="160" t="s">
        <v>352</v>
      </c>
      <c r="BJ114" s="159"/>
      <c r="BK114" s="162"/>
      <c r="BL114" s="159"/>
      <c r="BM114" s="189"/>
      <c r="BN114" s="160"/>
      <c r="BO114" s="164">
        <v>41</v>
      </c>
      <c r="BP114" s="165"/>
      <c r="BQ114" s="161"/>
      <c r="BR114" s="161"/>
      <c r="BS114" s="166"/>
      <c r="BT114" s="146"/>
      <c r="BU114" s="146"/>
      <c r="BV114" s="146"/>
      <c r="BW114" s="146"/>
      <c r="BX114" s="146"/>
      <c r="BY114" s="158" t="s">
        <v>356</v>
      </c>
      <c r="BZ114" s="159"/>
      <c r="CA114" s="160"/>
      <c r="CB114" s="160" t="s">
        <v>370</v>
      </c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60"/>
      <c r="CS114" s="160"/>
      <c r="CT114" s="160"/>
      <c r="CU114" s="160" t="s">
        <v>360</v>
      </c>
      <c r="CV114" s="159"/>
      <c r="CW114" s="162"/>
      <c r="CX114" s="159"/>
      <c r="CY114" s="189"/>
      <c r="CZ114" s="160"/>
      <c r="DA114" s="160"/>
      <c r="DB114" s="164">
        <v>8</v>
      </c>
      <c r="DC114" s="165"/>
      <c r="DD114" s="161"/>
      <c r="DE114" s="161"/>
      <c r="DF114" s="166"/>
      <c r="DG114" s="146"/>
      <c r="DH114" s="146"/>
      <c r="DI114" s="146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</row>
    <row r="115" spans="1:178" s="170" customFormat="1" ht="11.25" customHeight="1" x14ac:dyDescent="0.25">
      <c r="A115" s="158" t="s">
        <v>356</v>
      </c>
      <c r="B115" s="159"/>
      <c r="C115" s="160"/>
      <c r="D115" s="160" t="s">
        <v>377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60"/>
      <c r="U115" s="160"/>
      <c r="V115" s="160"/>
      <c r="W115" s="160" t="s">
        <v>352</v>
      </c>
      <c r="X115" s="159"/>
      <c r="Y115" s="162"/>
      <c r="Z115" s="159"/>
      <c r="AA115" s="189"/>
      <c r="AB115" s="160"/>
      <c r="AC115" s="164">
        <v>16</v>
      </c>
      <c r="AD115" s="165"/>
      <c r="AE115" s="161"/>
      <c r="AF115" s="161"/>
      <c r="AG115" s="166"/>
      <c r="AH115" s="146"/>
      <c r="AI115" s="146"/>
      <c r="AJ115" s="146"/>
      <c r="AK115" s="146"/>
      <c r="AL115" s="146"/>
      <c r="AM115" s="158" t="s">
        <v>357</v>
      </c>
      <c r="AN115" s="159"/>
      <c r="AO115" s="160"/>
      <c r="AP115" s="160" t="s">
        <v>382</v>
      </c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60"/>
      <c r="BG115" s="160"/>
      <c r="BH115" s="160"/>
      <c r="BI115" s="160" t="s">
        <v>349</v>
      </c>
      <c r="BJ115" s="159"/>
      <c r="BK115" s="162"/>
      <c r="BL115" s="159"/>
      <c r="BM115" s="189"/>
      <c r="BN115" s="160"/>
      <c r="BO115" s="164">
        <v>40</v>
      </c>
      <c r="BP115" s="165"/>
      <c r="BQ115" s="161"/>
      <c r="BR115" s="161"/>
      <c r="BS115" s="166"/>
      <c r="BT115" s="146"/>
      <c r="BU115" s="146"/>
      <c r="BV115" s="146"/>
      <c r="BW115" s="146"/>
      <c r="BX115" s="146"/>
      <c r="BY115" s="158" t="s">
        <v>356</v>
      </c>
      <c r="BZ115" s="159"/>
      <c r="CA115" s="160"/>
      <c r="CB115" s="160" t="s">
        <v>411</v>
      </c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60"/>
      <c r="CS115" s="160"/>
      <c r="CT115" s="160"/>
      <c r="CU115" s="160" t="s">
        <v>354</v>
      </c>
      <c r="CV115" s="159"/>
      <c r="CW115" s="162"/>
      <c r="CX115" s="159"/>
      <c r="CY115" s="189"/>
      <c r="CZ115" s="160"/>
      <c r="DA115" s="160"/>
      <c r="DB115" s="164">
        <v>8</v>
      </c>
      <c r="DC115" s="165"/>
      <c r="DD115" s="161"/>
      <c r="DE115" s="161"/>
      <c r="DF115" s="166"/>
      <c r="DG115" s="146"/>
      <c r="DH115" s="146"/>
      <c r="DI115" s="146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</row>
    <row r="116" spans="1:178" s="170" customFormat="1" ht="11.25" customHeight="1" x14ac:dyDescent="0.25">
      <c r="A116" s="158" t="s">
        <v>361</v>
      </c>
      <c r="B116" s="159"/>
      <c r="C116" s="160"/>
      <c r="D116" s="160" t="s">
        <v>388</v>
      </c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  <c r="U116" s="160"/>
      <c r="V116" s="160"/>
      <c r="W116" s="160" t="s">
        <v>365</v>
      </c>
      <c r="X116" s="159"/>
      <c r="Y116" s="162"/>
      <c r="Z116" s="159"/>
      <c r="AA116" s="189"/>
      <c r="AB116" s="160"/>
      <c r="AC116" s="164">
        <v>14</v>
      </c>
      <c r="AD116" s="165"/>
      <c r="AE116" s="161"/>
      <c r="AF116" s="161"/>
      <c r="AG116" s="166"/>
      <c r="AH116" s="146"/>
      <c r="AI116" s="146"/>
      <c r="AJ116" s="146"/>
      <c r="AK116" s="146"/>
      <c r="AL116" s="146"/>
      <c r="AM116" s="158" t="s">
        <v>361</v>
      </c>
      <c r="AN116" s="159"/>
      <c r="AO116" s="160"/>
      <c r="AP116" s="160" t="s">
        <v>364</v>
      </c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60"/>
      <c r="BG116" s="160"/>
      <c r="BH116" s="160"/>
      <c r="BI116" s="160" t="s">
        <v>352</v>
      </c>
      <c r="BJ116" s="159"/>
      <c r="BK116" s="162"/>
      <c r="BL116" s="159"/>
      <c r="BM116" s="189"/>
      <c r="BN116" s="160"/>
      <c r="BO116" s="164">
        <v>38</v>
      </c>
      <c r="BP116" s="165"/>
      <c r="BQ116" s="161"/>
      <c r="BR116" s="161"/>
      <c r="BS116" s="166"/>
      <c r="BT116" s="146"/>
      <c r="BU116" s="146"/>
      <c r="BV116" s="146"/>
      <c r="BW116" s="146"/>
      <c r="BX116" s="146"/>
      <c r="BY116" s="158" t="s">
        <v>361</v>
      </c>
      <c r="BZ116" s="159"/>
      <c r="CA116" s="160"/>
      <c r="CB116" s="160" t="s">
        <v>412</v>
      </c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60"/>
      <c r="CS116" s="160"/>
      <c r="CT116" s="160"/>
      <c r="CU116" s="160" t="s">
        <v>360</v>
      </c>
      <c r="CV116" s="159"/>
      <c r="CW116" s="162"/>
      <c r="CX116" s="159"/>
      <c r="CY116" s="189"/>
      <c r="CZ116" s="160"/>
      <c r="DA116" s="160"/>
      <c r="DB116" s="164">
        <v>7</v>
      </c>
      <c r="DC116" s="165"/>
      <c r="DD116" s="161"/>
      <c r="DE116" s="161"/>
      <c r="DF116" s="166"/>
      <c r="DG116" s="146"/>
      <c r="DH116" s="146"/>
      <c r="DI116" s="14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5">
      <c r="A117" s="158" t="s">
        <v>361</v>
      </c>
      <c r="B117" s="159"/>
      <c r="C117" s="160"/>
      <c r="D117" s="160" t="s">
        <v>413</v>
      </c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60"/>
      <c r="U117" s="160"/>
      <c r="V117" s="160"/>
      <c r="W117" s="160" t="s">
        <v>354</v>
      </c>
      <c r="X117" s="159"/>
      <c r="Y117" s="162"/>
      <c r="Z117" s="159"/>
      <c r="AA117" s="189"/>
      <c r="AB117" s="160"/>
      <c r="AC117" s="164">
        <v>14</v>
      </c>
      <c r="AD117" s="165"/>
      <c r="AE117" s="161"/>
      <c r="AF117" s="161"/>
      <c r="AG117" s="166"/>
      <c r="AH117" s="146"/>
      <c r="AI117" s="146"/>
      <c r="AJ117" s="146"/>
      <c r="AK117" s="146"/>
      <c r="AL117" s="146"/>
      <c r="AM117" s="158" t="s">
        <v>363</v>
      </c>
      <c r="AN117" s="159"/>
      <c r="AO117" s="160"/>
      <c r="AP117" s="160" t="s">
        <v>366</v>
      </c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60"/>
      <c r="BG117" s="160"/>
      <c r="BH117" s="160"/>
      <c r="BI117" s="160" t="s">
        <v>352</v>
      </c>
      <c r="BJ117" s="159"/>
      <c r="BK117" s="162"/>
      <c r="BL117" s="159"/>
      <c r="BM117" s="189"/>
      <c r="BN117" s="160"/>
      <c r="BO117" s="164">
        <v>34</v>
      </c>
      <c r="BP117" s="165"/>
      <c r="BQ117" s="161"/>
      <c r="BR117" s="161"/>
      <c r="BS117" s="166"/>
      <c r="BT117" s="146"/>
      <c r="BU117" s="146"/>
      <c r="BV117" s="146"/>
      <c r="BW117" s="146"/>
      <c r="BX117" s="146"/>
      <c r="BY117" s="158" t="s">
        <v>361</v>
      </c>
      <c r="BZ117" s="159"/>
      <c r="CA117" s="160"/>
      <c r="CB117" s="160" t="s">
        <v>374</v>
      </c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60"/>
      <c r="CS117" s="160"/>
      <c r="CT117" s="160"/>
      <c r="CU117" s="160" t="s">
        <v>360</v>
      </c>
      <c r="CV117" s="159"/>
      <c r="CW117" s="162"/>
      <c r="CX117" s="159"/>
      <c r="CY117" s="189"/>
      <c r="CZ117" s="160"/>
      <c r="DA117" s="160"/>
      <c r="DB117" s="164">
        <v>7</v>
      </c>
      <c r="DC117" s="165"/>
      <c r="DD117" s="161"/>
      <c r="DE117" s="161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5">
      <c r="A118" s="158" t="s">
        <v>367</v>
      </c>
      <c r="B118" s="159"/>
      <c r="C118" s="160"/>
      <c r="D118" s="160" t="s">
        <v>397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  <c r="U118" s="160"/>
      <c r="V118" s="160"/>
      <c r="W118" s="160" t="s">
        <v>349</v>
      </c>
      <c r="X118" s="159"/>
      <c r="Y118" s="162"/>
      <c r="Z118" s="159"/>
      <c r="AA118" s="189"/>
      <c r="AB118" s="160"/>
      <c r="AC118" s="164">
        <v>13</v>
      </c>
      <c r="AD118" s="165"/>
      <c r="AE118" s="161"/>
      <c r="AF118" s="161"/>
      <c r="AG118" s="166"/>
      <c r="AH118" s="146"/>
      <c r="AI118" s="146"/>
      <c r="AJ118" s="146"/>
      <c r="AK118" s="146"/>
      <c r="AL118" s="146"/>
      <c r="AM118" s="158" t="s">
        <v>367</v>
      </c>
      <c r="AN118" s="159"/>
      <c r="AO118" s="160"/>
      <c r="AP118" s="160" t="s">
        <v>381</v>
      </c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60"/>
      <c r="BG118" s="160"/>
      <c r="BH118" s="160"/>
      <c r="BI118" s="160" t="s">
        <v>349</v>
      </c>
      <c r="BJ118" s="159"/>
      <c r="BK118" s="162"/>
      <c r="BL118" s="159"/>
      <c r="BM118" s="189"/>
      <c r="BN118" s="160"/>
      <c r="BO118" s="164">
        <v>33</v>
      </c>
      <c r="BP118" s="165"/>
      <c r="BQ118" s="161"/>
      <c r="BR118" s="161"/>
      <c r="BS118" s="166"/>
      <c r="BT118" s="146"/>
      <c r="BU118" s="146"/>
      <c r="BV118" s="146"/>
      <c r="BW118" s="146"/>
      <c r="BX118" s="146"/>
      <c r="BY118" s="158" t="s">
        <v>361</v>
      </c>
      <c r="BZ118" s="159"/>
      <c r="CA118" s="160"/>
      <c r="CB118" s="160" t="s">
        <v>395</v>
      </c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60"/>
      <c r="CS118" s="160"/>
      <c r="CT118" s="160"/>
      <c r="CU118" s="160" t="s">
        <v>365</v>
      </c>
      <c r="CV118" s="159"/>
      <c r="CW118" s="162"/>
      <c r="CX118" s="159"/>
      <c r="CY118" s="189"/>
      <c r="CZ118" s="160"/>
      <c r="DA118" s="160"/>
      <c r="DB118" s="164">
        <v>7</v>
      </c>
      <c r="DC118" s="165"/>
      <c r="DD118" s="161"/>
      <c r="DE118" s="161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5">
      <c r="A119" s="158" t="s">
        <v>368</v>
      </c>
      <c r="B119" s="159"/>
      <c r="C119" s="160"/>
      <c r="D119" s="160" t="s">
        <v>369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60"/>
      <c r="U119" s="160"/>
      <c r="V119" s="160"/>
      <c r="W119" s="160" t="s">
        <v>348</v>
      </c>
      <c r="X119" s="159"/>
      <c r="Y119" s="162"/>
      <c r="Z119" s="159"/>
      <c r="AA119" s="189"/>
      <c r="AB119" s="160"/>
      <c r="AC119" s="164">
        <v>12</v>
      </c>
      <c r="AD119" s="165"/>
      <c r="AE119" s="161"/>
      <c r="AF119" s="161"/>
      <c r="AG119" s="166"/>
      <c r="AH119" s="146"/>
      <c r="AI119" s="146"/>
      <c r="AJ119" s="146"/>
      <c r="AK119" s="146"/>
      <c r="AL119" s="146"/>
      <c r="AM119" s="158" t="s">
        <v>367</v>
      </c>
      <c r="AN119" s="159"/>
      <c r="AO119" s="160"/>
      <c r="AP119" s="160" t="s">
        <v>414</v>
      </c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60"/>
      <c r="BG119" s="160"/>
      <c r="BH119" s="160"/>
      <c r="BI119" s="160" t="s">
        <v>348</v>
      </c>
      <c r="BJ119" s="159"/>
      <c r="BK119" s="162"/>
      <c r="BL119" s="159"/>
      <c r="BM119" s="189"/>
      <c r="BN119" s="160"/>
      <c r="BO119" s="164">
        <v>33</v>
      </c>
      <c r="BP119" s="165"/>
      <c r="BQ119" s="161"/>
      <c r="BR119" s="161"/>
      <c r="BS119" s="166"/>
      <c r="BT119" s="146"/>
      <c r="BU119" s="146"/>
      <c r="BV119" s="146"/>
      <c r="BW119" s="146"/>
      <c r="BX119" s="146"/>
      <c r="BY119" s="158" t="s">
        <v>361</v>
      </c>
      <c r="BZ119" s="159"/>
      <c r="CA119" s="160"/>
      <c r="CB119" s="160" t="s">
        <v>408</v>
      </c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60"/>
      <c r="CS119" s="160"/>
      <c r="CT119" s="160"/>
      <c r="CU119" s="160" t="s">
        <v>365</v>
      </c>
      <c r="CV119" s="159"/>
      <c r="CW119" s="162"/>
      <c r="CX119" s="159"/>
      <c r="CY119" s="189"/>
      <c r="CZ119" s="160"/>
      <c r="DA119" s="160"/>
      <c r="DB119" s="164">
        <v>7</v>
      </c>
      <c r="DC119" s="165"/>
      <c r="DD119" s="161"/>
      <c r="DE119" s="161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5">
      <c r="A120" s="158" t="s">
        <v>368</v>
      </c>
      <c r="B120" s="159"/>
      <c r="C120" s="160"/>
      <c r="D120" s="160" t="s">
        <v>366</v>
      </c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60"/>
      <c r="V120" s="160"/>
      <c r="W120" s="160" t="s">
        <v>352</v>
      </c>
      <c r="X120" s="159"/>
      <c r="Y120" s="162"/>
      <c r="Z120" s="159"/>
      <c r="AA120" s="189"/>
      <c r="AB120" s="160"/>
      <c r="AC120" s="164">
        <v>12</v>
      </c>
      <c r="AD120" s="165"/>
      <c r="AE120" s="161"/>
      <c r="AF120" s="161"/>
      <c r="AG120" s="166"/>
      <c r="AH120" s="146"/>
      <c r="AI120" s="146"/>
      <c r="AJ120" s="146"/>
      <c r="AK120" s="146"/>
      <c r="AL120" s="146"/>
      <c r="AM120" s="158" t="s">
        <v>371</v>
      </c>
      <c r="AN120" s="159"/>
      <c r="AO120" s="160"/>
      <c r="AP120" s="160" t="s">
        <v>415</v>
      </c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60"/>
      <c r="BG120" s="160"/>
      <c r="BH120" s="160"/>
      <c r="BI120" s="160" t="s">
        <v>354</v>
      </c>
      <c r="BJ120" s="159"/>
      <c r="BK120" s="162"/>
      <c r="BL120" s="159"/>
      <c r="BM120" s="189"/>
      <c r="BN120" s="160"/>
      <c r="BO120" s="164">
        <v>32</v>
      </c>
      <c r="BP120" s="165"/>
      <c r="BQ120" s="161"/>
      <c r="BR120" s="161"/>
      <c r="BS120" s="166"/>
      <c r="BT120" s="146"/>
      <c r="BU120" s="146"/>
      <c r="BV120" s="146"/>
      <c r="BW120" s="146"/>
      <c r="BX120" s="146"/>
      <c r="BY120" s="158" t="s">
        <v>371</v>
      </c>
      <c r="BZ120" s="159"/>
      <c r="CA120" s="160"/>
      <c r="CB120" s="160" t="s">
        <v>381</v>
      </c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60"/>
      <c r="CS120" s="160"/>
      <c r="CT120" s="160"/>
      <c r="CU120" s="160" t="s">
        <v>349</v>
      </c>
      <c r="CV120" s="159"/>
      <c r="CW120" s="162"/>
      <c r="CX120" s="159"/>
      <c r="CY120" s="189"/>
      <c r="CZ120" s="160"/>
      <c r="DA120" s="160"/>
      <c r="DB120" s="164">
        <v>6</v>
      </c>
      <c r="DC120" s="165"/>
      <c r="DD120" s="161"/>
      <c r="DE120" s="161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5">
      <c r="A121" s="171" t="s">
        <v>368</v>
      </c>
      <c r="B121" s="172"/>
      <c r="C121" s="173"/>
      <c r="D121" s="173" t="s">
        <v>358</v>
      </c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3"/>
      <c r="U121" s="173"/>
      <c r="V121" s="173"/>
      <c r="W121" s="173" t="s">
        <v>348</v>
      </c>
      <c r="X121" s="172"/>
      <c r="Y121" s="175"/>
      <c r="Z121" s="172"/>
      <c r="AA121" s="224"/>
      <c r="AB121" s="173" t="s">
        <v>53</v>
      </c>
      <c r="AC121" s="177">
        <v>12</v>
      </c>
      <c r="AD121" s="178"/>
      <c r="AE121" s="174"/>
      <c r="AF121" s="174"/>
      <c r="AG121" s="179"/>
      <c r="AH121" s="146"/>
      <c r="AI121" s="146"/>
      <c r="AJ121" s="146"/>
      <c r="AK121" s="146"/>
      <c r="AL121" s="146"/>
      <c r="AM121" s="171" t="s">
        <v>373</v>
      </c>
      <c r="AN121" s="172"/>
      <c r="AO121" s="173"/>
      <c r="AP121" s="173" t="s">
        <v>358</v>
      </c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3"/>
      <c r="BG121" s="173"/>
      <c r="BH121" s="173"/>
      <c r="BI121" s="173" t="s">
        <v>348</v>
      </c>
      <c r="BJ121" s="172"/>
      <c r="BK121" s="175"/>
      <c r="BL121" s="172"/>
      <c r="BM121" s="224"/>
      <c r="BN121" s="173"/>
      <c r="BO121" s="177">
        <v>31</v>
      </c>
      <c r="BP121" s="178"/>
      <c r="BQ121" s="174"/>
      <c r="BR121" s="174"/>
      <c r="BS121" s="179"/>
      <c r="BT121" s="146"/>
      <c r="BU121" s="146"/>
      <c r="BV121" s="146"/>
      <c r="BW121" s="146"/>
      <c r="BX121" s="146"/>
      <c r="BY121" s="171" t="s">
        <v>371</v>
      </c>
      <c r="BZ121" s="172"/>
      <c r="CA121" s="173"/>
      <c r="CB121" s="173" t="s">
        <v>416</v>
      </c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3"/>
      <c r="CS121" s="173"/>
      <c r="CT121" s="173"/>
      <c r="CU121" s="173" t="s">
        <v>365</v>
      </c>
      <c r="CV121" s="172"/>
      <c r="CW121" s="175"/>
      <c r="CX121" s="172"/>
      <c r="CY121" s="224"/>
      <c r="CZ121" s="173"/>
      <c r="DA121" s="173"/>
      <c r="DB121" s="177">
        <v>6</v>
      </c>
      <c r="DC121" s="178"/>
      <c r="DD121" s="174"/>
      <c r="DE121" s="174"/>
      <c r="DF121" s="179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ht="10.5" customHeight="1" x14ac:dyDescent="0.25">
      <c r="A122" s="226"/>
      <c r="B122" s="118"/>
      <c r="C122" s="227"/>
      <c r="D122" s="128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8"/>
      <c r="S122" s="118"/>
      <c r="T122" s="118"/>
      <c r="U122" s="118"/>
      <c r="V122" s="118"/>
      <c r="W122" s="117"/>
      <c r="X122" s="118"/>
      <c r="Y122" s="118"/>
      <c r="Z122" s="118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</row>
    <row r="123" spans="1:178" s="138" customFormat="1" ht="17.25" customHeight="1" x14ac:dyDescent="0.25">
      <c r="A123" s="221" t="s">
        <v>73</v>
      </c>
      <c r="B123" s="130"/>
      <c r="C123" s="132"/>
      <c r="D123" s="132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  <c r="U123" s="132"/>
      <c r="V123" s="132"/>
      <c r="W123" s="132"/>
      <c r="X123" s="130"/>
      <c r="Y123" s="130"/>
      <c r="Z123" s="130"/>
      <c r="AA123" s="130"/>
      <c r="AB123" s="130"/>
      <c r="AC123" s="222"/>
      <c r="AD123" s="222"/>
      <c r="AE123" s="132"/>
      <c r="AF123" s="132"/>
      <c r="AG123" s="223"/>
      <c r="AH123" s="136"/>
      <c r="AI123" s="136"/>
      <c r="AJ123" s="136"/>
      <c r="AK123" s="136"/>
      <c r="AL123" s="136"/>
      <c r="AM123" s="221" t="s">
        <v>74</v>
      </c>
      <c r="AN123" s="130"/>
      <c r="AO123" s="132"/>
      <c r="AP123" s="132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2"/>
      <c r="BG123" s="132"/>
      <c r="BH123" s="132"/>
      <c r="BI123" s="132"/>
      <c r="BJ123" s="130"/>
      <c r="BK123" s="130"/>
      <c r="BL123" s="130"/>
      <c r="BM123" s="130"/>
      <c r="BN123" s="130"/>
      <c r="BO123" s="222"/>
      <c r="BP123" s="222"/>
      <c r="BQ123" s="130"/>
      <c r="BR123" s="130"/>
      <c r="BS123" s="223"/>
      <c r="BT123" s="121"/>
      <c r="BU123" s="121"/>
      <c r="BV123" s="121"/>
      <c r="BW123" s="121"/>
      <c r="BX123" s="121"/>
      <c r="BY123" s="129" t="s">
        <v>75</v>
      </c>
      <c r="BZ123" s="130"/>
      <c r="CA123" s="130"/>
      <c r="CB123" s="130"/>
      <c r="CC123" s="130"/>
      <c r="CD123" s="130"/>
      <c r="CE123" s="132"/>
      <c r="CF123" s="130"/>
      <c r="CG123" s="131"/>
      <c r="CH123" s="130"/>
      <c r="CI123" s="130"/>
      <c r="CJ123" s="130"/>
      <c r="CK123" s="130"/>
      <c r="CL123" s="130"/>
      <c r="CM123" s="130"/>
      <c r="CN123" s="130"/>
      <c r="CO123" s="130"/>
      <c r="CP123" s="130"/>
      <c r="CQ123" s="130"/>
      <c r="CR123" s="130"/>
      <c r="CS123" s="130"/>
      <c r="CT123" s="130"/>
      <c r="CU123" s="130"/>
      <c r="CV123" s="130"/>
      <c r="CW123" s="132"/>
      <c r="CX123" s="130"/>
      <c r="CY123" s="130"/>
      <c r="CZ123" s="130"/>
      <c r="DA123" s="130"/>
      <c r="DB123" s="130"/>
      <c r="DC123" s="130"/>
      <c r="DD123" s="130"/>
      <c r="DE123" s="130"/>
      <c r="DF123" s="201"/>
      <c r="DG123" s="136"/>
      <c r="DH123" s="136"/>
      <c r="DI123" s="13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5">
      <c r="A124" s="21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29"/>
      <c r="AH124" s="146"/>
      <c r="AI124" s="146"/>
      <c r="AJ124" s="146"/>
      <c r="AK124" s="146"/>
      <c r="AL124" s="146"/>
      <c r="AM124" s="21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229"/>
      <c r="BT124" s="121"/>
      <c r="BU124" s="121"/>
      <c r="BV124" s="121"/>
      <c r="BW124" s="121"/>
      <c r="BX124" s="121"/>
      <c r="BY124" s="139"/>
      <c r="BZ124" s="192"/>
      <c r="CA124" s="192"/>
      <c r="CB124" s="192"/>
      <c r="CC124" s="142"/>
      <c r="CD124" s="142"/>
      <c r="CE124" s="160"/>
      <c r="CF124" s="140"/>
      <c r="CG124" s="141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3"/>
      <c r="CU124" s="143"/>
      <c r="CV124" s="143"/>
      <c r="CW124" s="144"/>
      <c r="CX124" s="143"/>
      <c r="CY124" s="143"/>
      <c r="CZ124" s="143"/>
      <c r="DA124" s="143" t="s">
        <v>26</v>
      </c>
      <c r="DB124" s="143"/>
      <c r="DC124" s="143"/>
      <c r="DD124" s="143"/>
      <c r="DE124" s="143"/>
      <c r="DF124" s="145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5">
      <c r="A125" s="158" t="s">
        <v>346</v>
      </c>
      <c r="B125" s="159"/>
      <c r="C125" s="160"/>
      <c r="D125" s="160" t="s">
        <v>414</v>
      </c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60"/>
      <c r="U125" s="160"/>
      <c r="V125" s="160"/>
      <c r="W125" s="160" t="s">
        <v>348</v>
      </c>
      <c r="X125" s="159"/>
      <c r="Y125" s="162"/>
      <c r="Z125" s="159"/>
      <c r="AA125" s="189"/>
      <c r="AB125" s="189"/>
      <c r="AC125" s="164">
        <v>7</v>
      </c>
      <c r="AD125" s="165"/>
      <c r="AE125" s="161"/>
      <c r="AF125" s="161"/>
      <c r="AG125" s="166"/>
      <c r="AH125" s="146"/>
      <c r="AI125" s="146"/>
      <c r="AJ125" s="146"/>
      <c r="AK125" s="146"/>
      <c r="AL125" s="146"/>
      <c r="AM125" s="158" t="s">
        <v>346</v>
      </c>
      <c r="AN125" s="159"/>
      <c r="AO125" s="160"/>
      <c r="AP125" s="160" t="s">
        <v>391</v>
      </c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60"/>
      <c r="BG125" s="160"/>
      <c r="BH125" s="160"/>
      <c r="BI125" s="160" t="s">
        <v>365</v>
      </c>
      <c r="BJ125" s="159"/>
      <c r="BK125" s="162"/>
      <c r="BL125" s="159"/>
      <c r="BM125" s="189"/>
      <c r="BN125" s="192"/>
      <c r="BO125" s="164">
        <v>11</v>
      </c>
      <c r="BP125" s="165"/>
      <c r="BQ125" s="161"/>
      <c r="BR125" s="161"/>
      <c r="BS125" s="166"/>
      <c r="BT125" s="121"/>
      <c r="BU125" s="121"/>
      <c r="BV125" s="121"/>
      <c r="BW125" s="121"/>
      <c r="BX125" s="121"/>
      <c r="BY125" s="158" t="s">
        <v>384</v>
      </c>
      <c r="BZ125" s="159"/>
      <c r="CA125" s="160"/>
      <c r="CB125" s="160" t="s">
        <v>417</v>
      </c>
      <c r="CC125" s="159"/>
      <c r="CD125" s="159"/>
      <c r="CE125" s="159"/>
      <c r="CF125" s="159"/>
      <c r="CG125" s="159"/>
      <c r="CH125" s="159"/>
      <c r="CI125" s="159"/>
      <c r="CJ125" s="159"/>
      <c r="CK125" s="159"/>
      <c r="CL125" s="159"/>
      <c r="CM125" s="159"/>
      <c r="CN125" s="159"/>
      <c r="CO125" s="159"/>
      <c r="CP125" s="159"/>
      <c r="CQ125" s="159"/>
      <c r="CR125" s="160"/>
      <c r="CS125" s="160"/>
      <c r="CT125" s="160"/>
      <c r="CU125" s="160" t="s">
        <v>53</v>
      </c>
      <c r="CV125" s="159"/>
      <c r="CW125" s="162"/>
      <c r="CX125" s="159"/>
      <c r="CY125" s="162"/>
      <c r="CZ125" s="159"/>
      <c r="DA125" s="162">
        <v>1</v>
      </c>
      <c r="DB125" s="162"/>
      <c r="DC125" s="163"/>
      <c r="DD125" s="163"/>
      <c r="DE125" s="159"/>
      <c r="DF125" s="284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5">
      <c r="A126" s="158" t="s">
        <v>353</v>
      </c>
      <c r="B126" s="159"/>
      <c r="C126" s="160"/>
      <c r="D126" s="160" t="s">
        <v>358</v>
      </c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  <c r="U126" s="160"/>
      <c r="V126" s="160"/>
      <c r="W126" s="160" t="s">
        <v>348</v>
      </c>
      <c r="X126" s="159"/>
      <c r="Y126" s="162"/>
      <c r="Z126" s="159"/>
      <c r="AA126" s="189"/>
      <c r="AB126" s="189"/>
      <c r="AC126" s="164">
        <v>4</v>
      </c>
      <c r="AD126" s="165"/>
      <c r="AE126" s="161"/>
      <c r="AF126" s="161"/>
      <c r="AG126" s="166"/>
      <c r="AH126" s="146"/>
      <c r="AI126" s="146"/>
      <c r="AJ126" s="146"/>
      <c r="AK126" s="146"/>
      <c r="AL126" s="146"/>
      <c r="AM126" s="158" t="s">
        <v>353</v>
      </c>
      <c r="AN126" s="159"/>
      <c r="AO126" s="160"/>
      <c r="AP126" s="160" t="s">
        <v>366</v>
      </c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60"/>
      <c r="BG126" s="160"/>
      <c r="BH126" s="160"/>
      <c r="BI126" s="160" t="s">
        <v>352</v>
      </c>
      <c r="BJ126" s="159"/>
      <c r="BK126" s="162"/>
      <c r="BL126" s="159"/>
      <c r="BM126" s="189"/>
      <c r="BN126" s="192"/>
      <c r="BO126" s="164">
        <v>10</v>
      </c>
      <c r="BP126" s="165"/>
      <c r="BQ126" s="161"/>
      <c r="BR126" s="161"/>
      <c r="BS126" s="166"/>
      <c r="BT126" s="121"/>
      <c r="BU126" s="121"/>
      <c r="BV126" s="121"/>
      <c r="BW126" s="121"/>
      <c r="BX126" s="121"/>
      <c r="BY126" s="158" t="s">
        <v>384</v>
      </c>
      <c r="BZ126" s="159"/>
      <c r="CA126" s="160"/>
      <c r="CB126" s="160" t="s">
        <v>53</v>
      </c>
      <c r="CC126" s="159"/>
      <c r="CD126" s="159"/>
      <c r="CE126" s="159"/>
      <c r="CF126" s="159"/>
      <c r="CG126" s="159"/>
      <c r="CH126" s="159"/>
      <c r="CI126" s="159"/>
      <c r="CJ126" s="159"/>
      <c r="CK126" s="159"/>
      <c r="CL126" s="159"/>
      <c r="CM126" s="159"/>
      <c r="CN126" s="159"/>
      <c r="CO126" s="159"/>
      <c r="CP126" s="159"/>
      <c r="CQ126" s="159"/>
      <c r="CR126" s="160"/>
      <c r="CS126" s="160"/>
      <c r="CT126" s="160"/>
      <c r="CU126" s="160" t="s">
        <v>53</v>
      </c>
      <c r="CV126" s="159"/>
      <c r="CW126" s="162"/>
      <c r="CX126" s="159"/>
      <c r="CY126" s="162"/>
      <c r="CZ126" s="159"/>
      <c r="DA126" s="162" t="s">
        <v>53</v>
      </c>
      <c r="DB126" s="162"/>
      <c r="DC126" s="163"/>
      <c r="DD126" s="163"/>
      <c r="DE126" s="159"/>
      <c r="DF126" s="284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170" customFormat="1" ht="11.25" customHeight="1" x14ac:dyDescent="0.25">
      <c r="A127" s="158" t="s">
        <v>356</v>
      </c>
      <c r="B127" s="159"/>
      <c r="C127" s="160"/>
      <c r="D127" s="160" t="s">
        <v>379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60"/>
      <c r="U127" s="160"/>
      <c r="V127" s="160"/>
      <c r="W127" s="160" t="s">
        <v>348</v>
      </c>
      <c r="X127" s="159"/>
      <c r="Y127" s="162"/>
      <c r="Z127" s="159"/>
      <c r="AA127" s="189"/>
      <c r="AB127" s="189"/>
      <c r="AC127" s="164">
        <v>3</v>
      </c>
      <c r="AD127" s="165"/>
      <c r="AE127" s="161"/>
      <c r="AF127" s="161"/>
      <c r="AG127" s="166"/>
      <c r="AH127" s="146"/>
      <c r="AI127" s="146"/>
      <c r="AJ127" s="146"/>
      <c r="AK127" s="146"/>
      <c r="AL127" s="146"/>
      <c r="AM127" s="158" t="s">
        <v>353</v>
      </c>
      <c r="AN127" s="159"/>
      <c r="AO127" s="160"/>
      <c r="AP127" s="160" t="s">
        <v>376</v>
      </c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60"/>
      <c r="BG127" s="160"/>
      <c r="BH127" s="160"/>
      <c r="BI127" s="160" t="s">
        <v>360</v>
      </c>
      <c r="BJ127" s="159"/>
      <c r="BK127" s="162"/>
      <c r="BL127" s="159"/>
      <c r="BM127" s="189"/>
      <c r="BN127" s="192"/>
      <c r="BO127" s="164">
        <v>10</v>
      </c>
      <c r="BP127" s="165"/>
      <c r="BQ127" s="161"/>
      <c r="BR127" s="161"/>
      <c r="BS127" s="166"/>
      <c r="BT127" s="121"/>
      <c r="BU127" s="121"/>
      <c r="BV127" s="121"/>
      <c r="BW127" s="121"/>
      <c r="BX127" s="121"/>
      <c r="BY127" s="158" t="s">
        <v>384</v>
      </c>
      <c r="BZ127" s="159"/>
      <c r="CA127" s="160"/>
      <c r="CB127" s="160" t="s">
        <v>53</v>
      </c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60"/>
      <c r="CS127" s="160"/>
      <c r="CT127" s="160"/>
      <c r="CU127" s="160" t="s">
        <v>53</v>
      </c>
      <c r="CV127" s="159"/>
      <c r="CW127" s="162"/>
      <c r="CX127" s="159"/>
      <c r="CY127" s="162"/>
      <c r="CZ127" s="159"/>
      <c r="DA127" s="162" t="s">
        <v>53</v>
      </c>
      <c r="DB127" s="162"/>
      <c r="DC127" s="163"/>
      <c r="DD127" s="163"/>
      <c r="DE127" s="159"/>
      <c r="DF127" s="284"/>
      <c r="DG127" s="146"/>
      <c r="DH127" s="146"/>
      <c r="DI127" s="146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70" customFormat="1" ht="11.25" customHeight="1" x14ac:dyDescent="0.25">
      <c r="A128" s="158" t="s">
        <v>356</v>
      </c>
      <c r="B128" s="159"/>
      <c r="C128" s="160"/>
      <c r="D128" s="160" t="s">
        <v>418</v>
      </c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  <c r="U128" s="160"/>
      <c r="V128" s="160"/>
      <c r="W128" s="160" t="s">
        <v>349</v>
      </c>
      <c r="X128" s="159"/>
      <c r="Y128" s="162"/>
      <c r="Z128" s="159"/>
      <c r="AA128" s="189"/>
      <c r="AB128" s="189"/>
      <c r="AC128" s="164">
        <v>3</v>
      </c>
      <c r="AD128" s="165"/>
      <c r="AE128" s="161"/>
      <c r="AF128" s="161"/>
      <c r="AG128" s="166"/>
      <c r="AH128" s="146"/>
      <c r="AI128" s="146"/>
      <c r="AJ128" s="146"/>
      <c r="AK128" s="146"/>
      <c r="AL128" s="146"/>
      <c r="AM128" s="158" t="s">
        <v>357</v>
      </c>
      <c r="AN128" s="159"/>
      <c r="AO128" s="160"/>
      <c r="AP128" s="160" t="s">
        <v>399</v>
      </c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60"/>
      <c r="BG128" s="160"/>
      <c r="BH128" s="160"/>
      <c r="BI128" s="160" t="s">
        <v>360</v>
      </c>
      <c r="BJ128" s="159"/>
      <c r="BK128" s="162"/>
      <c r="BL128" s="159"/>
      <c r="BM128" s="189"/>
      <c r="BN128" s="192"/>
      <c r="BO128" s="164">
        <v>7</v>
      </c>
      <c r="BP128" s="165"/>
      <c r="BQ128" s="161"/>
      <c r="BR128" s="161"/>
      <c r="BS128" s="166"/>
      <c r="BT128" s="121"/>
      <c r="BU128" s="121"/>
      <c r="BV128" s="121"/>
      <c r="BW128" s="121"/>
      <c r="BX128" s="121"/>
      <c r="BY128" s="158" t="s">
        <v>384</v>
      </c>
      <c r="BZ128" s="159"/>
      <c r="CA128" s="160"/>
      <c r="CB128" s="160" t="s">
        <v>53</v>
      </c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60"/>
      <c r="CS128" s="160"/>
      <c r="CT128" s="160"/>
      <c r="CU128" s="160" t="s">
        <v>53</v>
      </c>
      <c r="CV128" s="159"/>
      <c r="CW128" s="162"/>
      <c r="CX128" s="159"/>
      <c r="CY128" s="162"/>
      <c r="CZ128" s="159"/>
      <c r="DA128" s="162" t="s">
        <v>53</v>
      </c>
      <c r="DB128" s="162"/>
      <c r="DC128" s="163"/>
      <c r="DD128" s="163"/>
      <c r="DE128" s="159"/>
      <c r="DF128" s="284"/>
      <c r="DG128" s="146"/>
      <c r="DH128" s="146"/>
      <c r="DI128" s="14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5">
      <c r="A129" s="158" t="s">
        <v>356</v>
      </c>
      <c r="B129" s="159"/>
      <c r="C129" s="160"/>
      <c r="D129" s="160" t="s">
        <v>376</v>
      </c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60"/>
      <c r="U129" s="160"/>
      <c r="V129" s="160"/>
      <c r="W129" s="160" t="s">
        <v>360</v>
      </c>
      <c r="X129" s="159"/>
      <c r="Y129" s="162"/>
      <c r="Z129" s="159"/>
      <c r="AA129" s="189"/>
      <c r="AB129" s="189"/>
      <c r="AC129" s="164">
        <v>3</v>
      </c>
      <c r="AD129" s="165"/>
      <c r="AE129" s="161"/>
      <c r="AF129" s="161"/>
      <c r="AG129" s="166"/>
      <c r="AH129" s="146"/>
      <c r="AI129" s="146"/>
      <c r="AJ129" s="146"/>
      <c r="AK129" s="146"/>
      <c r="AL129" s="146"/>
      <c r="AM129" s="158" t="s">
        <v>361</v>
      </c>
      <c r="AN129" s="159"/>
      <c r="AO129" s="160"/>
      <c r="AP129" s="160" t="s">
        <v>419</v>
      </c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60"/>
      <c r="BG129" s="160"/>
      <c r="BH129" s="160"/>
      <c r="BI129" s="160" t="s">
        <v>354</v>
      </c>
      <c r="BJ129" s="159"/>
      <c r="BK129" s="162"/>
      <c r="BL129" s="159"/>
      <c r="BM129" s="189"/>
      <c r="BN129" s="192"/>
      <c r="BO129" s="164">
        <v>6</v>
      </c>
      <c r="BP129" s="165"/>
      <c r="BQ129" s="161"/>
      <c r="BR129" s="161"/>
      <c r="BS129" s="166"/>
      <c r="BT129" s="121"/>
      <c r="BU129" s="121"/>
      <c r="BV129" s="121"/>
      <c r="BW129" s="121"/>
      <c r="BX129" s="121"/>
      <c r="BY129" s="158" t="s">
        <v>384</v>
      </c>
      <c r="BZ129" s="159"/>
      <c r="CA129" s="160"/>
      <c r="CB129" s="160" t="s">
        <v>53</v>
      </c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60"/>
      <c r="CS129" s="160"/>
      <c r="CT129" s="160"/>
      <c r="CU129" s="160" t="s">
        <v>53</v>
      </c>
      <c r="CV129" s="159"/>
      <c r="CW129" s="162"/>
      <c r="CX129" s="159"/>
      <c r="CY129" s="162"/>
      <c r="CZ129" s="159"/>
      <c r="DA129" s="162" t="s">
        <v>53</v>
      </c>
      <c r="DB129" s="162"/>
      <c r="DC129" s="163"/>
      <c r="DD129" s="163"/>
      <c r="DE129" s="159"/>
      <c r="DF129" s="284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5">
      <c r="A130" s="158" t="s">
        <v>384</v>
      </c>
      <c r="B130" s="159"/>
      <c r="C130" s="160"/>
      <c r="D130" s="160" t="s">
        <v>387</v>
      </c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160"/>
      <c r="V130" s="160"/>
      <c r="W130" s="160" t="s">
        <v>53</v>
      </c>
      <c r="X130" s="159"/>
      <c r="Y130" s="162"/>
      <c r="Z130" s="159"/>
      <c r="AA130" s="189"/>
      <c r="AB130" s="189"/>
      <c r="AC130" s="164">
        <v>2</v>
      </c>
      <c r="AD130" s="165"/>
      <c r="AE130" s="161"/>
      <c r="AF130" s="161"/>
      <c r="AG130" s="166"/>
      <c r="AH130" s="146"/>
      <c r="AI130" s="146"/>
      <c r="AJ130" s="146"/>
      <c r="AK130" s="146"/>
      <c r="AL130" s="146"/>
      <c r="AM130" s="158" t="s">
        <v>361</v>
      </c>
      <c r="AN130" s="159"/>
      <c r="AO130" s="160"/>
      <c r="AP130" s="160" t="s">
        <v>420</v>
      </c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60"/>
      <c r="BG130" s="160"/>
      <c r="BH130" s="160"/>
      <c r="BI130" s="160" t="s">
        <v>354</v>
      </c>
      <c r="BJ130" s="159"/>
      <c r="BK130" s="162"/>
      <c r="BL130" s="159"/>
      <c r="BM130" s="189"/>
      <c r="BN130" s="192"/>
      <c r="BO130" s="164">
        <v>6</v>
      </c>
      <c r="BP130" s="165"/>
      <c r="BQ130" s="161"/>
      <c r="BR130" s="161"/>
      <c r="BS130" s="166"/>
      <c r="BT130" s="121"/>
      <c r="BU130" s="121"/>
      <c r="BV130" s="121"/>
      <c r="BW130" s="121"/>
      <c r="BX130" s="121"/>
      <c r="BY130" s="158" t="s">
        <v>384</v>
      </c>
      <c r="BZ130" s="159"/>
      <c r="CA130" s="160"/>
      <c r="CB130" s="160" t="s">
        <v>53</v>
      </c>
      <c r="CC130" s="159"/>
      <c r="CD130" s="159"/>
      <c r="CE130" s="159"/>
      <c r="CF130" s="159"/>
      <c r="CG130" s="159"/>
      <c r="CH130" s="159"/>
      <c r="CI130" s="159"/>
      <c r="CJ130" s="159"/>
      <c r="CK130" s="159"/>
      <c r="CL130" s="159"/>
      <c r="CM130" s="159"/>
      <c r="CN130" s="159"/>
      <c r="CO130" s="159"/>
      <c r="CP130" s="159"/>
      <c r="CQ130" s="159"/>
      <c r="CR130" s="160"/>
      <c r="CS130" s="160"/>
      <c r="CT130" s="160"/>
      <c r="CU130" s="160" t="s">
        <v>53</v>
      </c>
      <c r="CV130" s="159"/>
      <c r="CW130" s="162"/>
      <c r="CX130" s="159"/>
      <c r="CY130" s="162"/>
      <c r="CZ130" s="159"/>
      <c r="DA130" s="162" t="s">
        <v>53</v>
      </c>
      <c r="DB130" s="162"/>
      <c r="DC130" s="163"/>
      <c r="DD130" s="163"/>
      <c r="DE130" s="159"/>
      <c r="DF130" s="284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5">
      <c r="A131" s="158" t="s">
        <v>384</v>
      </c>
      <c r="B131" s="159"/>
      <c r="C131" s="160"/>
      <c r="D131" s="160" t="s">
        <v>53</v>
      </c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 t="s">
        <v>53</v>
      </c>
      <c r="X131" s="159"/>
      <c r="Y131" s="162"/>
      <c r="Z131" s="159"/>
      <c r="AA131" s="189"/>
      <c r="AB131" s="189"/>
      <c r="AC131" s="164" t="s">
        <v>53</v>
      </c>
      <c r="AD131" s="165"/>
      <c r="AE131" s="161"/>
      <c r="AF131" s="161"/>
      <c r="AG131" s="166"/>
      <c r="AH131" s="146"/>
      <c r="AI131" s="146"/>
      <c r="AJ131" s="146"/>
      <c r="AK131" s="146"/>
      <c r="AL131" s="146"/>
      <c r="AM131" s="158" t="s">
        <v>367</v>
      </c>
      <c r="AN131" s="159"/>
      <c r="AO131" s="160"/>
      <c r="AP131" s="160" t="s">
        <v>415</v>
      </c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60"/>
      <c r="BG131" s="160"/>
      <c r="BH131" s="160"/>
      <c r="BI131" s="160" t="s">
        <v>354</v>
      </c>
      <c r="BJ131" s="159"/>
      <c r="BK131" s="162"/>
      <c r="BL131" s="159"/>
      <c r="BM131" s="189"/>
      <c r="BN131" s="192"/>
      <c r="BO131" s="164">
        <v>5</v>
      </c>
      <c r="BP131" s="165"/>
      <c r="BQ131" s="161"/>
      <c r="BR131" s="161"/>
      <c r="BS131" s="166"/>
      <c r="BT131" s="121"/>
      <c r="BU131" s="121"/>
      <c r="BV131" s="121"/>
      <c r="BW131" s="121"/>
      <c r="BX131" s="121"/>
      <c r="BY131" s="158" t="s">
        <v>384</v>
      </c>
      <c r="BZ131" s="159"/>
      <c r="CA131" s="160"/>
      <c r="CB131" s="160" t="s">
        <v>53</v>
      </c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60"/>
      <c r="CS131" s="160"/>
      <c r="CT131" s="160"/>
      <c r="CU131" s="160" t="s">
        <v>53</v>
      </c>
      <c r="CV131" s="159"/>
      <c r="CW131" s="162"/>
      <c r="CX131" s="159"/>
      <c r="CY131" s="162"/>
      <c r="CZ131" s="159"/>
      <c r="DA131" s="162" t="s">
        <v>53</v>
      </c>
      <c r="DB131" s="162"/>
      <c r="DC131" s="163"/>
      <c r="DD131" s="163"/>
      <c r="DE131" s="159"/>
      <c r="DF131" s="284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5">
      <c r="A132" s="158" t="s">
        <v>384</v>
      </c>
      <c r="B132" s="159"/>
      <c r="C132" s="160"/>
      <c r="D132" s="160" t="s">
        <v>53</v>
      </c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  <c r="U132" s="160"/>
      <c r="V132" s="160"/>
      <c r="W132" s="160" t="s">
        <v>53</v>
      </c>
      <c r="X132" s="159"/>
      <c r="Y132" s="162"/>
      <c r="Z132" s="159"/>
      <c r="AA132" s="189"/>
      <c r="AB132" s="189"/>
      <c r="AC132" s="164" t="s">
        <v>53</v>
      </c>
      <c r="AD132" s="165"/>
      <c r="AE132" s="161"/>
      <c r="AF132" s="161"/>
      <c r="AG132" s="166"/>
      <c r="AH132" s="146"/>
      <c r="AI132" s="146"/>
      <c r="AJ132" s="146"/>
      <c r="AK132" s="146"/>
      <c r="AL132" s="146"/>
      <c r="AM132" s="158" t="s">
        <v>384</v>
      </c>
      <c r="AN132" s="159"/>
      <c r="AO132" s="160"/>
      <c r="AP132" s="160" t="s">
        <v>389</v>
      </c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60"/>
      <c r="BG132" s="160"/>
      <c r="BH132" s="160"/>
      <c r="BI132" s="160" t="s">
        <v>53</v>
      </c>
      <c r="BJ132" s="159"/>
      <c r="BK132" s="162"/>
      <c r="BL132" s="159"/>
      <c r="BM132" s="189"/>
      <c r="BN132" s="192"/>
      <c r="BO132" s="164">
        <v>2</v>
      </c>
      <c r="BP132" s="165"/>
      <c r="BQ132" s="161"/>
      <c r="BR132" s="161"/>
      <c r="BS132" s="166"/>
      <c r="BT132" s="121"/>
      <c r="BU132" s="121"/>
      <c r="BV132" s="121"/>
      <c r="BW132" s="121"/>
      <c r="BX132" s="121"/>
      <c r="BY132" s="158" t="s">
        <v>384</v>
      </c>
      <c r="BZ132" s="159"/>
      <c r="CA132" s="160"/>
      <c r="CB132" s="160" t="s">
        <v>53</v>
      </c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60"/>
      <c r="CS132" s="160"/>
      <c r="CT132" s="160"/>
      <c r="CU132" s="160" t="s">
        <v>53</v>
      </c>
      <c r="CV132" s="159"/>
      <c r="CW132" s="162"/>
      <c r="CX132" s="159"/>
      <c r="CY132" s="162"/>
      <c r="CZ132" s="159"/>
      <c r="DA132" s="162" t="s">
        <v>53</v>
      </c>
      <c r="DB132" s="162"/>
      <c r="DC132" s="163"/>
      <c r="DD132" s="163"/>
      <c r="DE132" s="159"/>
      <c r="DF132" s="284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5">
      <c r="A133" s="158" t="s">
        <v>384</v>
      </c>
      <c r="B133" s="159"/>
      <c r="C133" s="160"/>
      <c r="D133" s="160" t="s">
        <v>53</v>
      </c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60"/>
      <c r="U133" s="160"/>
      <c r="V133" s="160"/>
      <c r="W133" s="160" t="s">
        <v>53</v>
      </c>
      <c r="X133" s="159"/>
      <c r="Y133" s="162"/>
      <c r="Z133" s="159"/>
      <c r="AA133" s="189"/>
      <c r="AB133" s="189"/>
      <c r="AC133" s="164" t="s">
        <v>53</v>
      </c>
      <c r="AD133" s="165"/>
      <c r="AE133" s="161"/>
      <c r="AF133" s="161"/>
      <c r="AG133" s="166"/>
      <c r="AH133" s="146"/>
      <c r="AI133" s="146"/>
      <c r="AJ133" s="146"/>
      <c r="AK133" s="146"/>
      <c r="AL133" s="146"/>
      <c r="AM133" s="158" t="s">
        <v>384</v>
      </c>
      <c r="AN133" s="159"/>
      <c r="AO133" s="160"/>
      <c r="AP133" s="160" t="s">
        <v>53</v>
      </c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60"/>
      <c r="BG133" s="160"/>
      <c r="BH133" s="160"/>
      <c r="BI133" s="160" t="s">
        <v>53</v>
      </c>
      <c r="BJ133" s="159"/>
      <c r="BK133" s="162"/>
      <c r="BL133" s="159"/>
      <c r="BM133" s="189"/>
      <c r="BN133" s="192"/>
      <c r="BO133" s="164" t="s">
        <v>53</v>
      </c>
      <c r="BP133" s="165"/>
      <c r="BQ133" s="161"/>
      <c r="BR133" s="161"/>
      <c r="BS133" s="166"/>
      <c r="BT133" s="121"/>
      <c r="BU133" s="121"/>
      <c r="BV133" s="121"/>
      <c r="BW133" s="121"/>
      <c r="BX133" s="121"/>
      <c r="BY133" s="158" t="s">
        <v>384</v>
      </c>
      <c r="BZ133" s="159"/>
      <c r="CA133" s="160"/>
      <c r="CB133" s="160" t="s">
        <v>53</v>
      </c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60"/>
      <c r="CS133" s="160"/>
      <c r="CT133" s="160"/>
      <c r="CU133" s="160" t="s">
        <v>53</v>
      </c>
      <c r="CV133" s="159"/>
      <c r="CW133" s="162"/>
      <c r="CX133" s="159"/>
      <c r="CY133" s="162"/>
      <c r="CZ133" s="159"/>
      <c r="DA133" s="162" t="s">
        <v>53</v>
      </c>
      <c r="DB133" s="162"/>
      <c r="DC133" s="163"/>
      <c r="DD133" s="163"/>
      <c r="DE133" s="159"/>
      <c r="DF133" s="284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5">
      <c r="A134" s="171" t="s">
        <v>384</v>
      </c>
      <c r="B134" s="172"/>
      <c r="C134" s="173"/>
      <c r="D134" s="173" t="s">
        <v>53</v>
      </c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3"/>
      <c r="U134" s="173"/>
      <c r="V134" s="173"/>
      <c r="W134" s="173" t="s">
        <v>53</v>
      </c>
      <c r="X134" s="172"/>
      <c r="Y134" s="175"/>
      <c r="Z134" s="172"/>
      <c r="AA134" s="224"/>
      <c r="AB134" s="224" t="s">
        <v>53</v>
      </c>
      <c r="AC134" s="177" t="s">
        <v>53</v>
      </c>
      <c r="AD134" s="178"/>
      <c r="AE134" s="174"/>
      <c r="AF134" s="174"/>
      <c r="AG134" s="179"/>
      <c r="AH134" s="146"/>
      <c r="AI134" s="146"/>
      <c r="AJ134" s="146"/>
      <c r="AK134" s="146"/>
      <c r="AL134" s="146"/>
      <c r="AM134" s="171" t="s">
        <v>384</v>
      </c>
      <c r="AN134" s="172"/>
      <c r="AO134" s="173"/>
      <c r="AP134" s="173" t="s">
        <v>53</v>
      </c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3"/>
      <c r="BG134" s="173"/>
      <c r="BH134" s="173"/>
      <c r="BI134" s="173" t="s">
        <v>53</v>
      </c>
      <c r="BJ134" s="172"/>
      <c r="BK134" s="175"/>
      <c r="BL134" s="172"/>
      <c r="BM134" s="224"/>
      <c r="BN134" s="230"/>
      <c r="BO134" s="177" t="s">
        <v>53</v>
      </c>
      <c r="BP134" s="178"/>
      <c r="BQ134" s="174"/>
      <c r="BR134" s="174"/>
      <c r="BS134" s="179"/>
      <c r="BT134" s="121"/>
      <c r="BU134" s="121"/>
      <c r="BV134" s="121"/>
      <c r="BW134" s="121"/>
      <c r="BX134" s="121"/>
      <c r="BY134" s="171" t="s">
        <v>384</v>
      </c>
      <c r="BZ134" s="172"/>
      <c r="CA134" s="173"/>
      <c r="CB134" s="173" t="s">
        <v>53</v>
      </c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3"/>
      <c r="CS134" s="173"/>
      <c r="CT134" s="173"/>
      <c r="CU134" s="173" t="s">
        <v>53</v>
      </c>
      <c r="CV134" s="172"/>
      <c r="CW134" s="175"/>
      <c r="CX134" s="172"/>
      <c r="CY134" s="175"/>
      <c r="CZ134" s="172"/>
      <c r="DA134" s="175" t="s">
        <v>53</v>
      </c>
      <c r="DB134" s="175"/>
      <c r="DC134" s="176"/>
      <c r="DD134" s="176"/>
      <c r="DE134" s="172"/>
      <c r="DF134" s="285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0.5" customHeight="1" x14ac:dyDescent="0.25">
      <c r="A135" s="211"/>
      <c r="B135" s="159"/>
      <c r="C135" s="160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159"/>
      <c r="U135" s="162"/>
      <c r="V135" s="159"/>
      <c r="W135" s="189"/>
      <c r="X135" s="164"/>
      <c r="Y135" s="165"/>
      <c r="Z135" s="165"/>
      <c r="AA135" s="125"/>
      <c r="AB135" s="125"/>
      <c r="AC135" s="211"/>
      <c r="AD135" s="159"/>
      <c r="AE135" s="160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/>
      <c r="AV135" s="159"/>
      <c r="AW135" s="162"/>
      <c r="AX135" s="159"/>
      <c r="AY135" s="189"/>
      <c r="AZ135" s="164"/>
      <c r="BA135" s="165"/>
      <c r="BB135" s="165"/>
      <c r="BC135" s="146"/>
      <c r="BD135" s="146"/>
      <c r="BE135" s="211"/>
      <c r="BF135" s="159"/>
      <c r="BG135" s="160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/>
      <c r="BX135" s="159"/>
      <c r="BY135" s="286">
        <v>5</v>
      </c>
      <c r="BZ135" s="286"/>
      <c r="CA135" s="287"/>
      <c r="CB135" s="187" t="s">
        <v>65</v>
      </c>
      <c r="CC135" s="188"/>
      <c r="CD135" s="188"/>
      <c r="CE135" s="146"/>
      <c r="CF135" s="189"/>
      <c r="CG135" s="187"/>
      <c r="CH135" s="146"/>
      <c r="CI135" s="188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  <c r="CW135" s="288"/>
      <c r="CX135" s="189"/>
      <c r="CY135" s="189"/>
      <c r="CZ135" s="189"/>
      <c r="DA135" s="189"/>
      <c r="DB135" s="189"/>
      <c r="DC135" s="189"/>
      <c r="DD135" s="189"/>
      <c r="DE135" s="189"/>
      <c r="DF135" s="188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x14ac:dyDescent="0.25">
      <c r="A136" s="289"/>
      <c r="B136" s="121"/>
      <c r="C136" s="227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18"/>
      <c r="Q136" s="118"/>
      <c r="R136" s="118"/>
      <c r="S136" s="118"/>
      <c r="T136" s="118"/>
      <c r="U136" s="118"/>
      <c r="V136" s="118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21"/>
      <c r="DG136" s="121"/>
    </row>
    <row r="137" spans="1:178" ht="15" customHeight="1" x14ac:dyDescent="0.25">
      <c r="A137" s="123" t="s">
        <v>76</v>
      </c>
      <c r="B137" s="118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18"/>
      <c r="Q137" s="118"/>
      <c r="R137" s="118"/>
      <c r="S137" s="117"/>
      <c r="T137" s="118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231"/>
      <c r="CM137" s="231"/>
      <c r="CN137" s="231"/>
      <c r="CO137" s="231"/>
      <c r="CP137" s="231"/>
      <c r="CQ137" s="231"/>
      <c r="CR137" s="197"/>
      <c r="CS137" s="197"/>
      <c r="CT137" s="197"/>
      <c r="CU137" s="197"/>
      <c r="CV137" s="125"/>
      <c r="CW137" s="125"/>
      <c r="CX137" s="125"/>
      <c r="CY137" s="125"/>
      <c r="CZ137" s="125"/>
      <c r="DA137" s="125"/>
      <c r="DB137" s="118"/>
      <c r="DC137" s="118"/>
      <c r="DD137" s="118"/>
      <c r="DE137" s="118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</row>
    <row r="138" spans="1:178" s="200" customFormat="1" ht="4.5" customHeight="1" thickBot="1" x14ac:dyDescent="0.3">
      <c r="A138" s="232"/>
      <c r="B138" s="199"/>
      <c r="C138" s="233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8"/>
      <c r="Q138" s="198"/>
      <c r="R138" s="198"/>
      <c r="S138" s="198"/>
      <c r="T138" s="198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8"/>
      <c r="DC138" s="198"/>
      <c r="DD138" s="198"/>
      <c r="DE138" s="198"/>
      <c r="DF138" s="199"/>
      <c r="DG138" s="199"/>
      <c r="DH138" s="199"/>
      <c r="DI138" s="199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s="200" customFormat="1" ht="13.5" customHeight="1" thickBot="1" x14ac:dyDescent="0.3">
      <c r="A139" s="117"/>
      <c r="B139" s="120"/>
      <c r="C139" s="117"/>
      <c r="D139" s="120"/>
      <c r="E139" s="120"/>
      <c r="F139" s="120"/>
      <c r="G139" s="120"/>
      <c r="H139" s="120"/>
      <c r="I139" s="120"/>
      <c r="J139" s="199"/>
      <c r="K139" s="234" t="s">
        <v>1</v>
      </c>
      <c r="L139" s="235"/>
      <c r="M139" s="235"/>
      <c r="N139" s="235"/>
      <c r="O139" s="235"/>
      <c r="P139" s="236"/>
      <c r="Q139" s="237" t="s">
        <v>17</v>
      </c>
      <c r="R139" s="235"/>
      <c r="S139" s="235"/>
      <c r="T139" s="235"/>
      <c r="U139" s="236"/>
      <c r="V139" s="237" t="s">
        <v>18</v>
      </c>
      <c r="W139" s="235"/>
      <c r="X139" s="235"/>
      <c r="Y139" s="235"/>
      <c r="Z139" s="236"/>
      <c r="AA139" s="237" t="s">
        <v>19</v>
      </c>
      <c r="AB139" s="235"/>
      <c r="AC139" s="235"/>
      <c r="AD139" s="235"/>
      <c r="AE139" s="236"/>
      <c r="AF139" s="290" t="s">
        <v>20</v>
      </c>
      <c r="AG139" s="291"/>
      <c r="AH139" s="291"/>
      <c r="AI139" s="291"/>
      <c r="AJ139" s="292"/>
      <c r="AK139" s="290" t="s">
        <v>21</v>
      </c>
      <c r="AL139" s="291"/>
      <c r="AM139" s="291"/>
      <c r="AN139" s="291"/>
      <c r="AO139" s="293"/>
      <c r="AP139" s="235" t="s">
        <v>26</v>
      </c>
      <c r="AQ139" s="235"/>
      <c r="AR139" s="235"/>
      <c r="AS139" s="235"/>
      <c r="AT139" s="235"/>
      <c r="AU139" s="235"/>
      <c r="AV139" s="237" t="s">
        <v>39</v>
      </c>
      <c r="AW139" s="235"/>
      <c r="AX139" s="235"/>
      <c r="AY139" s="235"/>
      <c r="AZ139" s="235"/>
      <c r="BA139" s="238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199"/>
      <c r="CH139" s="199"/>
      <c r="CI139" s="199"/>
      <c r="CJ139" s="199"/>
      <c r="CK139" s="199"/>
      <c r="CL139" s="199"/>
      <c r="CM139" s="199"/>
      <c r="CN139" s="199"/>
      <c r="CO139" s="199"/>
      <c r="CP139" s="199"/>
      <c r="CQ139" s="199"/>
      <c r="CR139" s="199"/>
      <c r="CS139" s="199"/>
      <c r="CT139" s="199"/>
      <c r="CU139" s="199"/>
      <c r="CV139" s="199"/>
      <c r="CW139" s="199"/>
      <c r="CX139" s="199"/>
      <c r="CY139" s="199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</row>
    <row r="140" spans="1:178" s="200" customFormat="1" ht="13.5" customHeight="1" x14ac:dyDescent="0.25">
      <c r="A140" s="239" t="s">
        <v>349</v>
      </c>
      <c r="B140" s="240"/>
      <c r="C140" s="240"/>
      <c r="D140" s="240"/>
      <c r="E140" s="240"/>
      <c r="F140" s="240"/>
      <c r="G140" s="240"/>
      <c r="H140" s="240"/>
      <c r="I140" s="240"/>
      <c r="J140" s="241"/>
      <c r="K140" s="242">
        <v>12</v>
      </c>
      <c r="L140" s="243"/>
      <c r="M140" s="243"/>
      <c r="N140" s="243"/>
      <c r="O140" s="243"/>
      <c r="P140" s="244"/>
      <c r="Q140" s="245">
        <v>77</v>
      </c>
      <c r="R140" s="243"/>
      <c r="S140" s="243"/>
      <c r="T140" s="243"/>
      <c r="U140" s="244"/>
      <c r="V140" s="245">
        <v>189</v>
      </c>
      <c r="W140" s="243"/>
      <c r="X140" s="243"/>
      <c r="Y140" s="243"/>
      <c r="Z140" s="244"/>
      <c r="AA140" s="245">
        <v>38</v>
      </c>
      <c r="AB140" s="243"/>
      <c r="AC140" s="243"/>
      <c r="AD140" s="243"/>
      <c r="AE140" s="244"/>
      <c r="AF140" s="245">
        <v>5</v>
      </c>
      <c r="AG140" s="246"/>
      <c r="AH140" s="243"/>
      <c r="AI140" s="243"/>
      <c r="AJ140" s="244"/>
      <c r="AK140" s="245">
        <v>4</v>
      </c>
      <c r="AL140" s="246"/>
      <c r="AM140" s="243"/>
      <c r="AN140" s="243"/>
      <c r="AO140" s="294"/>
      <c r="AP140" s="258">
        <v>0.875</v>
      </c>
      <c r="AQ140" s="258"/>
      <c r="AR140" s="258"/>
      <c r="AS140" s="258"/>
      <c r="AT140" s="258"/>
      <c r="AU140" s="258"/>
      <c r="AV140" s="250">
        <v>0.41791044776119401</v>
      </c>
      <c r="AW140" s="249"/>
      <c r="AX140" s="249"/>
      <c r="AY140" s="249"/>
      <c r="AZ140" s="249"/>
      <c r="BA140" s="253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199"/>
      <c r="BW140" s="199"/>
      <c r="BX140" s="199"/>
      <c r="BY140" s="199"/>
      <c r="BZ140" s="199"/>
      <c r="CA140" s="199"/>
      <c r="CB140" s="199"/>
      <c r="CC140" s="199"/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200" customFormat="1" ht="13.5" customHeight="1" x14ac:dyDescent="0.25">
      <c r="A141" s="254" t="s">
        <v>354</v>
      </c>
      <c r="B141" s="255"/>
      <c r="C141" s="255"/>
      <c r="D141" s="255"/>
      <c r="E141" s="255"/>
      <c r="F141" s="255"/>
      <c r="G141" s="255"/>
      <c r="H141" s="255"/>
      <c r="I141" s="255"/>
      <c r="J141" s="256"/>
      <c r="K141" s="242">
        <v>12</v>
      </c>
      <c r="L141" s="243"/>
      <c r="M141" s="243"/>
      <c r="N141" s="243"/>
      <c r="O141" s="243"/>
      <c r="P141" s="244"/>
      <c r="Q141" s="245">
        <v>92</v>
      </c>
      <c r="R141" s="243"/>
      <c r="S141" s="243"/>
      <c r="T141" s="243"/>
      <c r="U141" s="244"/>
      <c r="V141" s="245">
        <v>225</v>
      </c>
      <c r="W141" s="243"/>
      <c r="X141" s="243"/>
      <c r="Y141" s="243"/>
      <c r="Z141" s="244"/>
      <c r="AA141" s="245">
        <v>39</v>
      </c>
      <c r="AB141" s="243"/>
      <c r="AC141" s="243"/>
      <c r="AD141" s="243"/>
      <c r="AE141" s="244"/>
      <c r="AF141" s="245">
        <v>5</v>
      </c>
      <c r="AG141" s="246"/>
      <c r="AH141" s="243"/>
      <c r="AI141" s="243"/>
      <c r="AJ141" s="244"/>
      <c r="AK141" s="245">
        <v>18</v>
      </c>
      <c r="AL141" s="246"/>
      <c r="AM141" s="243"/>
      <c r="AN141" s="243"/>
      <c r="AO141" s="294"/>
      <c r="AP141" s="258">
        <v>0.8904494382022472</v>
      </c>
      <c r="AQ141" s="258"/>
      <c r="AR141" s="258"/>
      <c r="AS141" s="258"/>
      <c r="AT141" s="258"/>
      <c r="AU141" s="258"/>
      <c r="AV141" s="259">
        <v>0.3512064343163539</v>
      </c>
      <c r="AW141" s="258"/>
      <c r="AX141" s="258"/>
      <c r="AY141" s="258"/>
      <c r="AZ141" s="258"/>
      <c r="BA141" s="262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199"/>
      <c r="BR141" s="199"/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200" customFormat="1" ht="13.5" customHeight="1" x14ac:dyDescent="0.25">
      <c r="A142" s="254" t="s">
        <v>348</v>
      </c>
      <c r="B142" s="255"/>
      <c r="C142" s="255"/>
      <c r="D142" s="255"/>
      <c r="E142" s="255"/>
      <c r="F142" s="255"/>
      <c r="G142" s="255"/>
      <c r="H142" s="255"/>
      <c r="I142" s="255"/>
      <c r="J142" s="256"/>
      <c r="K142" s="242">
        <v>12</v>
      </c>
      <c r="L142" s="243"/>
      <c r="M142" s="243"/>
      <c r="N142" s="243"/>
      <c r="O142" s="243"/>
      <c r="P142" s="244"/>
      <c r="Q142" s="245">
        <v>87</v>
      </c>
      <c r="R142" s="243"/>
      <c r="S142" s="243"/>
      <c r="T142" s="243"/>
      <c r="U142" s="244"/>
      <c r="V142" s="245">
        <v>192</v>
      </c>
      <c r="W142" s="243"/>
      <c r="X142" s="243"/>
      <c r="Y142" s="243"/>
      <c r="Z142" s="244"/>
      <c r="AA142" s="245">
        <v>12</v>
      </c>
      <c r="AB142" s="243"/>
      <c r="AC142" s="243"/>
      <c r="AD142" s="243"/>
      <c r="AE142" s="244"/>
      <c r="AF142" s="245">
        <v>10</v>
      </c>
      <c r="AG142" s="246"/>
      <c r="AH142" s="243"/>
      <c r="AI142" s="243"/>
      <c r="AJ142" s="244"/>
      <c r="AK142" s="245">
        <v>6</v>
      </c>
      <c r="AL142" s="246"/>
      <c r="AM142" s="243"/>
      <c r="AN142" s="243"/>
      <c r="AO142" s="294"/>
      <c r="AP142" s="258">
        <v>0.95876288659793818</v>
      </c>
      <c r="AQ142" s="258"/>
      <c r="AR142" s="258"/>
      <c r="AS142" s="258"/>
      <c r="AT142" s="258"/>
      <c r="AU142" s="258"/>
      <c r="AV142" s="259">
        <v>0.21719457013574661</v>
      </c>
      <c r="AW142" s="258"/>
      <c r="AX142" s="258"/>
      <c r="AY142" s="258"/>
      <c r="AZ142" s="258"/>
      <c r="BA142" s="262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199"/>
      <c r="BR142" s="199"/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199"/>
      <c r="CF142" s="199"/>
      <c r="CG142" s="199"/>
      <c r="CH142" s="199"/>
      <c r="CI142" s="199"/>
      <c r="CJ142" s="199"/>
      <c r="CK142" s="199"/>
      <c r="CL142" s="199"/>
      <c r="CM142" s="199"/>
      <c r="CN142" s="199"/>
      <c r="CO142" s="199"/>
      <c r="CP142" s="199"/>
      <c r="CQ142" s="199"/>
      <c r="CR142" s="199"/>
      <c r="CS142" s="199"/>
      <c r="CT142" s="199"/>
      <c r="CU142" s="199"/>
      <c r="CV142" s="199"/>
      <c r="CW142" s="199"/>
      <c r="CX142" s="199"/>
      <c r="CY142" s="199"/>
      <c r="CZ142" s="199"/>
      <c r="DA142" s="199"/>
      <c r="DB142" s="199"/>
      <c r="DC142" s="199"/>
      <c r="DD142" s="199"/>
      <c r="DE142" s="199"/>
      <c r="DF142" s="199"/>
      <c r="DG142" s="199"/>
      <c r="DH142" s="199"/>
      <c r="DI142" s="199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200" customFormat="1" ht="13.5" customHeight="1" x14ac:dyDescent="0.25">
      <c r="A143" s="254" t="s">
        <v>352</v>
      </c>
      <c r="B143" s="255"/>
      <c r="C143" s="255"/>
      <c r="D143" s="255"/>
      <c r="E143" s="255"/>
      <c r="F143" s="255"/>
      <c r="G143" s="255"/>
      <c r="H143" s="255"/>
      <c r="I143" s="255"/>
      <c r="J143" s="256"/>
      <c r="K143" s="242">
        <v>12</v>
      </c>
      <c r="L143" s="243"/>
      <c r="M143" s="243"/>
      <c r="N143" s="243"/>
      <c r="O143" s="243"/>
      <c r="P143" s="244"/>
      <c r="Q143" s="245">
        <v>102</v>
      </c>
      <c r="R143" s="243"/>
      <c r="S143" s="243"/>
      <c r="T143" s="243"/>
      <c r="U143" s="244"/>
      <c r="V143" s="245">
        <v>222</v>
      </c>
      <c r="W143" s="243"/>
      <c r="X143" s="243"/>
      <c r="Y143" s="243"/>
      <c r="Z143" s="244"/>
      <c r="AA143" s="245">
        <v>29</v>
      </c>
      <c r="AB143" s="243"/>
      <c r="AC143" s="243"/>
      <c r="AD143" s="243"/>
      <c r="AE143" s="244"/>
      <c r="AF143" s="245">
        <v>3</v>
      </c>
      <c r="AG143" s="246"/>
      <c r="AH143" s="243"/>
      <c r="AI143" s="243"/>
      <c r="AJ143" s="244"/>
      <c r="AK143" s="245">
        <v>12</v>
      </c>
      <c r="AL143" s="246"/>
      <c r="AM143" s="243"/>
      <c r="AN143" s="243"/>
      <c r="AO143" s="294"/>
      <c r="AP143" s="258">
        <v>0.9178470254957507</v>
      </c>
      <c r="AQ143" s="258"/>
      <c r="AR143" s="258"/>
      <c r="AS143" s="258"/>
      <c r="AT143" s="258"/>
      <c r="AU143" s="258"/>
      <c r="AV143" s="259">
        <v>0.29216867469879521</v>
      </c>
      <c r="AW143" s="258"/>
      <c r="AX143" s="258"/>
      <c r="AY143" s="258"/>
      <c r="AZ143" s="258"/>
      <c r="BA143" s="262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  <c r="CL143" s="199"/>
      <c r="CM143" s="199"/>
      <c r="CN143" s="199"/>
      <c r="CO143" s="199"/>
      <c r="CP143" s="199"/>
      <c r="CQ143" s="199"/>
      <c r="CR143" s="199"/>
      <c r="CS143" s="199"/>
      <c r="CT143" s="199"/>
      <c r="CU143" s="199"/>
      <c r="CV143" s="199"/>
      <c r="CW143" s="199"/>
      <c r="CX143" s="199"/>
      <c r="CY143" s="199"/>
      <c r="CZ143" s="199"/>
      <c r="DA143" s="199"/>
      <c r="DB143" s="199"/>
      <c r="DC143" s="199"/>
      <c r="DD143" s="199"/>
      <c r="DE143" s="199"/>
      <c r="DF143" s="199"/>
      <c r="DG143" s="199"/>
      <c r="DH143" s="199"/>
      <c r="DI143" s="199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200" customFormat="1" ht="13.5" customHeight="1" x14ac:dyDescent="0.25">
      <c r="A144" s="254" t="s">
        <v>360</v>
      </c>
      <c r="B144" s="255"/>
      <c r="C144" s="255"/>
      <c r="D144" s="255"/>
      <c r="E144" s="255"/>
      <c r="F144" s="255"/>
      <c r="G144" s="255"/>
      <c r="H144" s="255"/>
      <c r="I144" s="255"/>
      <c r="J144" s="256"/>
      <c r="K144" s="242">
        <v>10</v>
      </c>
      <c r="L144" s="243"/>
      <c r="M144" s="243"/>
      <c r="N144" s="243"/>
      <c r="O144" s="243"/>
      <c r="P144" s="244"/>
      <c r="Q144" s="245">
        <v>51</v>
      </c>
      <c r="R144" s="243"/>
      <c r="S144" s="243"/>
      <c r="T144" s="243"/>
      <c r="U144" s="244"/>
      <c r="V144" s="245">
        <v>155</v>
      </c>
      <c r="W144" s="243"/>
      <c r="X144" s="243"/>
      <c r="Y144" s="243"/>
      <c r="Z144" s="244"/>
      <c r="AA144" s="245">
        <v>44</v>
      </c>
      <c r="AB144" s="243"/>
      <c r="AC144" s="243"/>
      <c r="AD144" s="243"/>
      <c r="AE144" s="244"/>
      <c r="AF144" s="245">
        <v>5</v>
      </c>
      <c r="AG144" s="246"/>
      <c r="AH144" s="243"/>
      <c r="AI144" s="243"/>
      <c r="AJ144" s="244"/>
      <c r="AK144" s="245">
        <v>18</v>
      </c>
      <c r="AL144" s="246"/>
      <c r="AM144" s="243"/>
      <c r="AN144" s="243"/>
      <c r="AO144" s="294"/>
      <c r="AP144" s="258">
        <v>0.82399999999999995</v>
      </c>
      <c r="AQ144" s="258"/>
      <c r="AR144" s="258"/>
      <c r="AS144" s="258"/>
      <c r="AT144" s="258"/>
      <c r="AU144" s="258"/>
      <c r="AV144" s="259">
        <v>0.41281138790035588</v>
      </c>
      <c r="AW144" s="258"/>
      <c r="AX144" s="258"/>
      <c r="AY144" s="258"/>
      <c r="AZ144" s="258"/>
      <c r="BA144" s="262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200" customFormat="1" ht="13.5" customHeight="1" x14ac:dyDescent="0.25">
      <c r="A145" s="254" t="s">
        <v>365</v>
      </c>
      <c r="B145" s="255"/>
      <c r="C145" s="255"/>
      <c r="D145" s="255"/>
      <c r="E145" s="255"/>
      <c r="F145" s="255"/>
      <c r="G145" s="255"/>
      <c r="H145" s="255"/>
      <c r="I145" s="255"/>
      <c r="J145" s="256"/>
      <c r="K145" s="242">
        <v>10</v>
      </c>
      <c r="L145" s="243"/>
      <c r="M145" s="243"/>
      <c r="N145" s="243"/>
      <c r="O145" s="243"/>
      <c r="P145" s="244"/>
      <c r="Q145" s="245">
        <v>46</v>
      </c>
      <c r="R145" s="243"/>
      <c r="S145" s="243"/>
      <c r="T145" s="243"/>
      <c r="U145" s="244"/>
      <c r="V145" s="245">
        <v>120</v>
      </c>
      <c r="W145" s="243"/>
      <c r="X145" s="243"/>
      <c r="Y145" s="243"/>
      <c r="Z145" s="244"/>
      <c r="AA145" s="245">
        <v>54</v>
      </c>
      <c r="AB145" s="243"/>
      <c r="AC145" s="243"/>
      <c r="AD145" s="243"/>
      <c r="AE145" s="244"/>
      <c r="AF145" s="245">
        <v>2</v>
      </c>
      <c r="AG145" s="246"/>
      <c r="AH145" s="243"/>
      <c r="AI145" s="243"/>
      <c r="AJ145" s="244"/>
      <c r="AK145" s="245">
        <v>13</v>
      </c>
      <c r="AL145" s="246"/>
      <c r="AM145" s="243"/>
      <c r="AN145" s="243"/>
      <c r="AO145" s="294"/>
      <c r="AP145" s="258">
        <v>0.75454545454545452</v>
      </c>
      <c r="AQ145" s="258"/>
      <c r="AR145" s="258"/>
      <c r="AS145" s="258"/>
      <c r="AT145" s="258"/>
      <c r="AU145" s="258"/>
      <c r="AV145" s="259">
        <v>0.49829351535836175</v>
      </c>
      <c r="AW145" s="258"/>
      <c r="AX145" s="258"/>
      <c r="AY145" s="258"/>
      <c r="AZ145" s="258"/>
      <c r="BA145" s="262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200" customFormat="1" ht="13.5" customHeight="1" x14ac:dyDescent="0.25">
      <c r="A146" s="254">
        <v>0</v>
      </c>
      <c r="B146" s="255"/>
      <c r="C146" s="255"/>
      <c r="D146" s="255"/>
      <c r="E146" s="255"/>
      <c r="F146" s="255"/>
      <c r="G146" s="255"/>
      <c r="H146" s="255"/>
      <c r="I146" s="255"/>
      <c r="J146" s="256"/>
      <c r="K146" s="242" t="s">
        <v>53</v>
      </c>
      <c r="L146" s="243"/>
      <c r="M146" s="243"/>
      <c r="N146" s="243"/>
      <c r="O146" s="243"/>
      <c r="P146" s="244"/>
      <c r="Q146" s="245" t="s">
        <v>53</v>
      </c>
      <c r="R146" s="243"/>
      <c r="S146" s="243"/>
      <c r="T146" s="243"/>
      <c r="U146" s="244"/>
      <c r="V146" s="245" t="s">
        <v>53</v>
      </c>
      <c r="W146" s="243"/>
      <c r="X146" s="243"/>
      <c r="Y146" s="243"/>
      <c r="Z146" s="244"/>
      <c r="AA146" s="245" t="s">
        <v>53</v>
      </c>
      <c r="AB146" s="243"/>
      <c r="AC146" s="243"/>
      <c r="AD146" s="243"/>
      <c r="AE146" s="244"/>
      <c r="AF146" s="245" t="s">
        <v>53</v>
      </c>
      <c r="AG146" s="246"/>
      <c r="AH146" s="243"/>
      <c r="AI146" s="243"/>
      <c r="AJ146" s="244"/>
      <c r="AK146" s="245" t="s">
        <v>53</v>
      </c>
      <c r="AL146" s="246"/>
      <c r="AM146" s="243"/>
      <c r="AN146" s="243"/>
      <c r="AO146" s="294"/>
      <c r="AP146" s="258" t="s">
        <v>384</v>
      </c>
      <c r="AQ146" s="258"/>
      <c r="AR146" s="258"/>
      <c r="AS146" s="258"/>
      <c r="AT146" s="258"/>
      <c r="AU146" s="258"/>
      <c r="AV146" s="259" t="s">
        <v>384</v>
      </c>
      <c r="AW146" s="258"/>
      <c r="AX146" s="258"/>
      <c r="AY146" s="258"/>
      <c r="AZ146" s="258"/>
      <c r="BA146" s="262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200" customFormat="1" ht="13.5" customHeight="1" thickBot="1" x14ac:dyDescent="0.3">
      <c r="A147" s="254">
        <v>0</v>
      </c>
      <c r="B147" s="255"/>
      <c r="C147" s="255"/>
      <c r="D147" s="255"/>
      <c r="E147" s="255"/>
      <c r="F147" s="255"/>
      <c r="G147" s="255"/>
      <c r="H147" s="255"/>
      <c r="I147" s="255"/>
      <c r="J147" s="256"/>
      <c r="K147" s="242" t="s">
        <v>53</v>
      </c>
      <c r="L147" s="243"/>
      <c r="M147" s="243"/>
      <c r="N147" s="243"/>
      <c r="O147" s="243"/>
      <c r="P147" s="244"/>
      <c r="Q147" s="245" t="s">
        <v>53</v>
      </c>
      <c r="R147" s="243"/>
      <c r="S147" s="243"/>
      <c r="T147" s="243"/>
      <c r="U147" s="244"/>
      <c r="V147" s="245" t="s">
        <v>53</v>
      </c>
      <c r="W147" s="243"/>
      <c r="X147" s="243"/>
      <c r="Y147" s="243"/>
      <c r="Z147" s="244"/>
      <c r="AA147" s="245" t="s">
        <v>53</v>
      </c>
      <c r="AB147" s="243"/>
      <c r="AC147" s="243"/>
      <c r="AD147" s="243"/>
      <c r="AE147" s="244"/>
      <c r="AF147" s="245" t="s">
        <v>53</v>
      </c>
      <c r="AG147" s="246"/>
      <c r="AH147" s="243"/>
      <c r="AI147" s="243"/>
      <c r="AJ147" s="244"/>
      <c r="AK147" s="245" t="s">
        <v>53</v>
      </c>
      <c r="AL147" s="246"/>
      <c r="AM147" s="243"/>
      <c r="AN147" s="243"/>
      <c r="AO147" s="294"/>
      <c r="AP147" s="258" t="s">
        <v>384</v>
      </c>
      <c r="AQ147" s="258"/>
      <c r="AR147" s="258"/>
      <c r="AS147" s="258"/>
      <c r="AT147" s="258"/>
      <c r="AU147" s="258"/>
      <c r="AV147" s="259" t="s">
        <v>384</v>
      </c>
      <c r="AW147" s="258"/>
      <c r="AX147" s="258"/>
      <c r="AY147" s="258"/>
      <c r="AZ147" s="258"/>
      <c r="BA147" s="262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ht="13.8" thickBot="1" x14ac:dyDescent="0.3">
      <c r="A148" s="265" t="s">
        <v>67</v>
      </c>
      <c r="B148" s="235"/>
      <c r="C148" s="266"/>
      <c r="D148" s="235"/>
      <c r="E148" s="235"/>
      <c r="F148" s="235"/>
      <c r="G148" s="235"/>
      <c r="H148" s="235"/>
      <c r="I148" s="235"/>
      <c r="J148" s="238"/>
      <c r="K148" s="267">
        <v>68</v>
      </c>
      <c r="L148" s="268"/>
      <c r="M148" s="268"/>
      <c r="N148" s="268"/>
      <c r="O148" s="268"/>
      <c r="P148" s="268"/>
      <c r="Q148" s="269">
        <v>455</v>
      </c>
      <c r="R148" s="268"/>
      <c r="S148" s="268"/>
      <c r="T148" s="268"/>
      <c r="U148" s="268"/>
      <c r="V148" s="269">
        <v>1103</v>
      </c>
      <c r="W148" s="268"/>
      <c r="X148" s="268"/>
      <c r="Y148" s="268"/>
      <c r="Z148" s="268"/>
      <c r="AA148" s="269">
        <v>216</v>
      </c>
      <c r="AB148" s="268"/>
      <c r="AC148" s="268"/>
      <c r="AD148" s="268"/>
      <c r="AE148" s="268"/>
      <c r="AF148" s="269">
        <v>30</v>
      </c>
      <c r="AG148" s="268"/>
      <c r="AH148" s="268"/>
      <c r="AI148" s="268"/>
      <c r="AJ148" s="268"/>
      <c r="AK148" s="269">
        <v>71</v>
      </c>
      <c r="AL148" s="268"/>
      <c r="AM148" s="268"/>
      <c r="AN148" s="268"/>
      <c r="AO148" s="295"/>
      <c r="AP148" s="271">
        <v>0.8782412626832018</v>
      </c>
      <c r="AQ148" s="271"/>
      <c r="AR148" s="271"/>
      <c r="AS148" s="271"/>
      <c r="AT148" s="271"/>
      <c r="AU148" s="271"/>
      <c r="AV148" s="272">
        <v>0.36948228882833789</v>
      </c>
      <c r="AW148" s="271"/>
      <c r="AX148" s="271"/>
      <c r="AY148" s="271"/>
      <c r="AZ148" s="271"/>
      <c r="BA148" s="274"/>
      <c r="BB148" s="121"/>
      <c r="BC148" s="199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1"/>
      <c r="DL148" s="121"/>
      <c r="DM148" s="121"/>
      <c r="DN148" s="121"/>
      <c r="DO148" s="121"/>
      <c r="DP148" s="121"/>
      <c r="DQ148" s="121"/>
      <c r="DR148" s="121"/>
    </row>
    <row r="149" spans="1:178" ht="13.8" thickBot="1" x14ac:dyDescent="0.3">
      <c r="A149" s="275" t="s">
        <v>68</v>
      </c>
      <c r="B149" s="276"/>
      <c r="C149" s="277"/>
      <c r="D149" s="276"/>
      <c r="E149" s="276"/>
      <c r="F149" s="276"/>
      <c r="G149" s="276"/>
      <c r="H149" s="276"/>
      <c r="I149" s="276"/>
      <c r="J149" s="278"/>
      <c r="K149" s="279">
        <v>11.333333333333334</v>
      </c>
      <c r="L149" s="280"/>
      <c r="M149" s="280"/>
      <c r="N149" s="280"/>
      <c r="O149" s="280"/>
      <c r="P149" s="280"/>
      <c r="Q149" s="281">
        <v>75.833333333333329</v>
      </c>
      <c r="R149" s="280"/>
      <c r="S149" s="280"/>
      <c r="T149" s="280"/>
      <c r="U149" s="280"/>
      <c r="V149" s="281">
        <v>183.83333333333334</v>
      </c>
      <c r="W149" s="280"/>
      <c r="X149" s="280"/>
      <c r="Y149" s="280"/>
      <c r="Z149" s="280"/>
      <c r="AA149" s="281">
        <v>36</v>
      </c>
      <c r="AB149" s="280"/>
      <c r="AC149" s="280"/>
      <c r="AD149" s="280"/>
      <c r="AE149" s="280"/>
      <c r="AF149" s="281">
        <v>5</v>
      </c>
      <c r="AG149" s="280"/>
      <c r="AH149" s="280"/>
      <c r="AI149" s="280"/>
      <c r="AJ149" s="280"/>
      <c r="AK149" s="281">
        <v>11.833333333333334</v>
      </c>
      <c r="AL149" s="280"/>
      <c r="AM149" s="280"/>
      <c r="AN149" s="280"/>
      <c r="AO149" s="282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1"/>
      <c r="DL149" s="121"/>
      <c r="DM149" s="121"/>
      <c r="DN149" s="121"/>
      <c r="DO149" s="121"/>
      <c r="DP149" s="121"/>
      <c r="DQ149" s="121"/>
      <c r="DR149" s="121"/>
    </row>
    <row r="150" spans="1:178" s="170" customFormat="1" ht="10.5" customHeight="1" x14ac:dyDescent="0.25">
      <c r="A150" s="211"/>
      <c r="B150" s="159"/>
      <c r="C150" s="160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159"/>
      <c r="U150" s="162"/>
      <c r="V150" s="159"/>
      <c r="W150" s="189"/>
      <c r="X150" s="164"/>
      <c r="Y150" s="165"/>
      <c r="Z150" s="165"/>
      <c r="AA150" s="125"/>
      <c r="AB150" s="125"/>
      <c r="AC150" s="211"/>
      <c r="AD150" s="159"/>
      <c r="AE150" s="160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60"/>
      <c r="AV150" s="159"/>
      <c r="AW150" s="162"/>
      <c r="AX150" s="159"/>
      <c r="AY150" s="189"/>
      <c r="AZ150" s="164"/>
      <c r="BA150" s="165"/>
      <c r="BB150" s="165"/>
      <c r="BC150" s="146"/>
      <c r="BD150" s="146"/>
      <c r="BE150" s="211"/>
      <c r="BF150" s="159"/>
      <c r="BG150" s="160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60"/>
      <c r="BX150" s="159"/>
      <c r="BY150" s="162"/>
      <c r="BZ150" s="159"/>
      <c r="CA150" s="189"/>
      <c r="CB150" s="164"/>
      <c r="CC150" s="188"/>
      <c r="CD150" s="188"/>
      <c r="CE150" s="185"/>
      <c r="CF150" s="159"/>
      <c r="CG150" s="186"/>
      <c r="CH150" s="187"/>
      <c r="CI150" s="188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59"/>
      <c r="CU150" s="159"/>
      <c r="CV150" s="159"/>
      <c r="CW150" s="190"/>
      <c r="CX150" s="159"/>
      <c r="CY150" s="159"/>
      <c r="CZ150" s="159"/>
      <c r="DA150" s="189"/>
      <c r="DB150" s="189"/>
      <c r="DC150" s="189"/>
      <c r="DD150" s="189"/>
      <c r="DE150" s="189"/>
      <c r="DF150" s="191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16.5" customHeight="1" x14ac:dyDescent="0.25">
      <c r="A151" s="123" t="s">
        <v>77</v>
      </c>
      <c r="B151" s="118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9">
        <v>43751</v>
      </c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ht="9" customHeight="1" x14ac:dyDescent="0.25">
      <c r="A152" s="117"/>
      <c r="B152" s="118"/>
      <c r="C152" s="120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18"/>
      <c r="Q152" s="118"/>
      <c r="R152" s="118"/>
      <c r="S152" s="117"/>
      <c r="T152" s="118"/>
      <c r="U152" s="118"/>
      <c r="V152" s="118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21"/>
      <c r="DG152" s="121"/>
      <c r="DH152" s="121"/>
      <c r="DI152" s="121"/>
      <c r="DJ152" s="121"/>
      <c r="DK152" s="121"/>
      <c r="DL152" s="121"/>
      <c r="DM152" s="121"/>
      <c r="DN152" s="121"/>
      <c r="DO152" s="121"/>
      <c r="DP152" s="121"/>
      <c r="DQ152" s="121"/>
      <c r="DR152" s="121"/>
    </row>
    <row r="153" spans="1:178" s="138" customFormat="1" ht="17.25" customHeight="1" x14ac:dyDescent="0.25">
      <c r="A153" s="221" t="s">
        <v>78</v>
      </c>
      <c r="B153" s="130"/>
      <c r="C153" s="132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2"/>
      <c r="T153" s="130"/>
      <c r="U153" s="130"/>
      <c r="V153" s="130"/>
      <c r="W153" s="130"/>
      <c r="X153" s="222"/>
      <c r="Y153" s="222"/>
      <c r="Z153" s="223"/>
      <c r="AA153" s="125"/>
      <c r="AB153" s="125"/>
      <c r="AC153" s="221" t="s">
        <v>79</v>
      </c>
      <c r="AD153" s="130"/>
      <c r="AE153" s="132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2"/>
      <c r="AV153" s="130"/>
      <c r="AW153" s="130"/>
      <c r="AX153" s="130"/>
      <c r="AY153" s="130"/>
      <c r="AZ153" s="222"/>
      <c r="BA153" s="222"/>
      <c r="BB153" s="223"/>
      <c r="BC153" s="136"/>
      <c r="BD153" s="136"/>
      <c r="BE153" s="221" t="s">
        <v>80</v>
      </c>
      <c r="BF153" s="130"/>
      <c r="BG153" s="132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2"/>
      <c r="BX153" s="130"/>
      <c r="BY153" s="130"/>
      <c r="BZ153" s="130"/>
      <c r="CA153" s="130"/>
      <c r="CB153" s="222"/>
      <c r="CC153" s="222"/>
      <c r="CD153" s="223"/>
      <c r="CE153" s="136"/>
      <c r="CF153" s="125"/>
      <c r="CG153" s="221" t="s">
        <v>81</v>
      </c>
      <c r="CH153" s="130"/>
      <c r="CI153" s="132"/>
      <c r="CJ153" s="130"/>
      <c r="CK153" s="130"/>
      <c r="CL153" s="130"/>
      <c r="CM153" s="130"/>
      <c r="CN153" s="130"/>
      <c r="CO153" s="130"/>
      <c r="CP153" s="130"/>
      <c r="CQ153" s="130"/>
      <c r="CR153" s="130"/>
      <c r="CS153" s="130"/>
      <c r="CT153" s="130"/>
      <c r="CU153" s="130"/>
      <c r="CV153" s="130"/>
      <c r="CW153" s="130"/>
      <c r="CX153" s="130"/>
      <c r="CY153" s="132"/>
      <c r="CZ153" s="130"/>
      <c r="DA153" s="130"/>
      <c r="DB153" s="130"/>
      <c r="DC153" s="130"/>
      <c r="DD153" s="222"/>
      <c r="DE153" s="222"/>
      <c r="DF153" s="223"/>
      <c r="DG153" s="136"/>
      <c r="DH153" s="136"/>
      <c r="DI153" s="136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5">
      <c r="A154" s="158" t="s">
        <v>346</v>
      </c>
      <c r="B154" s="159"/>
      <c r="C154" s="160" t="s">
        <v>413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 t="s">
        <v>354</v>
      </c>
      <c r="T154" s="159"/>
      <c r="U154" s="162"/>
      <c r="V154" s="159"/>
      <c r="W154" s="164">
        <v>205</v>
      </c>
      <c r="X154" s="118"/>
      <c r="Y154" s="165"/>
      <c r="Z154" s="166"/>
      <c r="AA154" s="125"/>
      <c r="AB154" s="125"/>
      <c r="AC154" s="158" t="s">
        <v>346</v>
      </c>
      <c r="AD154" s="159"/>
      <c r="AE154" s="160" t="s">
        <v>413</v>
      </c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60" t="s">
        <v>354</v>
      </c>
      <c r="AT154" s="160"/>
      <c r="AU154" s="159"/>
      <c r="AV154" s="162"/>
      <c r="AW154" s="296">
        <v>35.333333333333336</v>
      </c>
      <c r="AX154" s="297"/>
      <c r="AY154" s="296"/>
      <c r="AZ154" s="297"/>
      <c r="BA154" s="297"/>
      <c r="BB154" s="298"/>
      <c r="BC154" s="146"/>
      <c r="BD154" s="146"/>
      <c r="BE154" s="158" t="s">
        <v>346</v>
      </c>
      <c r="BF154" s="159"/>
      <c r="BG154" s="160" t="s">
        <v>388</v>
      </c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60" t="s">
        <v>365</v>
      </c>
      <c r="BX154" s="159"/>
      <c r="BY154" s="162"/>
      <c r="BZ154" s="159"/>
      <c r="CA154" s="164">
        <v>102</v>
      </c>
      <c r="CB154" s="118"/>
      <c r="CC154" s="165"/>
      <c r="CD154" s="166"/>
      <c r="CE154" s="146"/>
      <c r="CF154" s="125"/>
      <c r="CG154" s="158" t="s">
        <v>346</v>
      </c>
      <c r="CH154" s="159"/>
      <c r="CI154" s="160" t="s">
        <v>388</v>
      </c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60" t="s">
        <v>365</v>
      </c>
      <c r="CZ154" s="159"/>
      <c r="DA154" s="162"/>
      <c r="DB154" s="159"/>
      <c r="DC154" s="164">
        <v>70</v>
      </c>
      <c r="DD154" s="118"/>
      <c r="DE154" s="165"/>
      <c r="DF154" s="166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5">
      <c r="A155" s="158" t="s">
        <v>353</v>
      </c>
      <c r="B155" s="159"/>
      <c r="C155" s="160" t="s">
        <v>388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 t="s">
        <v>365</v>
      </c>
      <c r="T155" s="159"/>
      <c r="U155" s="162"/>
      <c r="V155" s="159"/>
      <c r="W155" s="164">
        <v>203</v>
      </c>
      <c r="X155" s="118"/>
      <c r="Y155" s="165"/>
      <c r="Z155" s="166"/>
      <c r="AA155" s="125"/>
      <c r="AB155" s="125"/>
      <c r="AC155" s="158" t="s">
        <v>353</v>
      </c>
      <c r="AD155" s="159"/>
      <c r="AE155" s="160" t="s">
        <v>414</v>
      </c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60" t="s">
        <v>348</v>
      </c>
      <c r="AT155" s="160"/>
      <c r="AU155" s="159"/>
      <c r="AV155" s="162"/>
      <c r="AW155" s="296">
        <v>30.666666666666668</v>
      </c>
      <c r="AX155" s="297"/>
      <c r="AY155" s="296"/>
      <c r="AZ155" s="297"/>
      <c r="BA155" s="297"/>
      <c r="BB155" s="298"/>
      <c r="BC155" s="146"/>
      <c r="BD155" s="146"/>
      <c r="BE155" s="158" t="s">
        <v>353</v>
      </c>
      <c r="BF155" s="159"/>
      <c r="BG155" s="160" t="s">
        <v>421</v>
      </c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60" t="s">
        <v>349</v>
      </c>
      <c r="BX155" s="159"/>
      <c r="BY155" s="162"/>
      <c r="BZ155" s="159"/>
      <c r="CA155" s="164">
        <v>73</v>
      </c>
      <c r="CB155" s="118"/>
      <c r="CC155" s="165"/>
      <c r="CD155" s="166"/>
      <c r="CE155" s="146"/>
      <c r="CF155" s="125"/>
      <c r="CG155" s="158" t="s">
        <v>353</v>
      </c>
      <c r="CH155" s="159"/>
      <c r="CI155" s="160" t="s">
        <v>421</v>
      </c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60" t="s">
        <v>349</v>
      </c>
      <c r="CZ155" s="159"/>
      <c r="DA155" s="162"/>
      <c r="DB155" s="159"/>
      <c r="DC155" s="164">
        <v>52</v>
      </c>
      <c r="DD155" s="118"/>
      <c r="DE155" s="165"/>
      <c r="DF155" s="166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5">
      <c r="A156" s="158" t="s">
        <v>356</v>
      </c>
      <c r="B156" s="159"/>
      <c r="C156" s="160" t="s">
        <v>421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0" t="s">
        <v>349</v>
      </c>
      <c r="T156" s="159"/>
      <c r="U156" s="162"/>
      <c r="V156" s="159"/>
      <c r="W156" s="164">
        <v>176</v>
      </c>
      <c r="X156" s="118"/>
      <c r="Y156" s="165"/>
      <c r="Z156" s="166"/>
      <c r="AA156" s="125"/>
      <c r="AB156" s="125"/>
      <c r="AC156" s="158" t="s">
        <v>356</v>
      </c>
      <c r="AD156" s="159"/>
      <c r="AE156" s="160" t="s">
        <v>409</v>
      </c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60" t="s">
        <v>352</v>
      </c>
      <c r="AT156" s="160"/>
      <c r="AU156" s="159"/>
      <c r="AV156" s="162"/>
      <c r="AW156" s="296">
        <v>28</v>
      </c>
      <c r="AX156" s="297"/>
      <c r="AY156" s="296"/>
      <c r="AZ156" s="297"/>
      <c r="BA156" s="297"/>
      <c r="BB156" s="298"/>
      <c r="BC156" s="146"/>
      <c r="BD156" s="146"/>
      <c r="BE156" s="158" t="s">
        <v>356</v>
      </c>
      <c r="BF156" s="159"/>
      <c r="BG156" s="160" t="s">
        <v>359</v>
      </c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60" t="s">
        <v>360</v>
      </c>
      <c r="BX156" s="159"/>
      <c r="BY156" s="162"/>
      <c r="BZ156" s="159"/>
      <c r="CA156" s="164">
        <v>61</v>
      </c>
      <c r="CB156" s="118"/>
      <c r="CC156" s="165"/>
      <c r="CD156" s="166"/>
      <c r="CE156" s="146"/>
      <c r="CF156" s="125"/>
      <c r="CG156" s="158" t="s">
        <v>356</v>
      </c>
      <c r="CH156" s="159"/>
      <c r="CI156" s="160" t="s">
        <v>413</v>
      </c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60" t="s">
        <v>354</v>
      </c>
      <c r="CZ156" s="159"/>
      <c r="DA156" s="162"/>
      <c r="DB156" s="159"/>
      <c r="DC156" s="164">
        <v>42</v>
      </c>
      <c r="DD156" s="118"/>
      <c r="DE156" s="165"/>
      <c r="DF156" s="166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5">
      <c r="A157" s="158" t="s">
        <v>357</v>
      </c>
      <c r="B157" s="159"/>
      <c r="C157" s="160" t="s">
        <v>422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 t="s">
        <v>349</v>
      </c>
      <c r="T157" s="159"/>
      <c r="U157" s="162"/>
      <c r="V157" s="159"/>
      <c r="W157" s="164">
        <v>148</v>
      </c>
      <c r="X157" s="118"/>
      <c r="Y157" s="165"/>
      <c r="Z157" s="166"/>
      <c r="AA157" s="125"/>
      <c r="AB157" s="125"/>
      <c r="AC157" s="158" t="s">
        <v>356</v>
      </c>
      <c r="AD157" s="159"/>
      <c r="AE157" s="160" t="s">
        <v>423</v>
      </c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60" t="s">
        <v>352</v>
      </c>
      <c r="AT157" s="160"/>
      <c r="AU157" s="159"/>
      <c r="AV157" s="162"/>
      <c r="AW157" s="296">
        <v>28</v>
      </c>
      <c r="AX157" s="297"/>
      <c r="AY157" s="296"/>
      <c r="AZ157" s="297"/>
      <c r="BA157" s="297"/>
      <c r="BB157" s="298"/>
      <c r="BC157" s="146"/>
      <c r="BD157" s="146"/>
      <c r="BE157" s="158" t="s">
        <v>356</v>
      </c>
      <c r="BF157" s="159"/>
      <c r="BG157" s="160" t="s">
        <v>413</v>
      </c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60" t="s">
        <v>354</v>
      </c>
      <c r="BX157" s="159"/>
      <c r="BY157" s="162"/>
      <c r="BZ157" s="159"/>
      <c r="CA157" s="164">
        <v>61</v>
      </c>
      <c r="CB157" s="118"/>
      <c r="CC157" s="165"/>
      <c r="CD157" s="166"/>
      <c r="CE157" s="146"/>
      <c r="CF157" s="125"/>
      <c r="CG157" s="158" t="s">
        <v>357</v>
      </c>
      <c r="CH157" s="159"/>
      <c r="CI157" s="160" t="s">
        <v>359</v>
      </c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60" t="s">
        <v>360</v>
      </c>
      <c r="CZ157" s="159"/>
      <c r="DA157" s="162"/>
      <c r="DB157" s="159"/>
      <c r="DC157" s="164">
        <v>41</v>
      </c>
      <c r="DD157" s="118"/>
      <c r="DE157" s="165"/>
      <c r="DF157" s="166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5">
      <c r="A158" s="158" t="s">
        <v>361</v>
      </c>
      <c r="B158" s="159"/>
      <c r="C158" s="160" t="s">
        <v>409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 t="s">
        <v>352</v>
      </c>
      <c r="T158" s="159"/>
      <c r="U158" s="162"/>
      <c r="V158" s="159"/>
      <c r="W158" s="164">
        <v>145</v>
      </c>
      <c r="X158" s="118"/>
      <c r="Y158" s="165"/>
      <c r="Z158" s="166"/>
      <c r="AA158" s="125"/>
      <c r="AB158" s="125"/>
      <c r="AC158" s="158" t="s">
        <v>361</v>
      </c>
      <c r="AD158" s="159"/>
      <c r="AE158" s="160" t="s">
        <v>422</v>
      </c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60" t="s">
        <v>349</v>
      </c>
      <c r="AT158" s="160"/>
      <c r="AU158" s="159"/>
      <c r="AV158" s="162"/>
      <c r="AW158" s="296">
        <v>25.666666666666668</v>
      </c>
      <c r="AX158" s="297"/>
      <c r="AY158" s="296"/>
      <c r="AZ158" s="297"/>
      <c r="BA158" s="297"/>
      <c r="BB158" s="298"/>
      <c r="BC158" s="146"/>
      <c r="BD158" s="146"/>
      <c r="BE158" s="158" t="s">
        <v>361</v>
      </c>
      <c r="BF158" s="159"/>
      <c r="BG158" s="160" t="s">
        <v>408</v>
      </c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60" t="s">
        <v>365</v>
      </c>
      <c r="BX158" s="159"/>
      <c r="BY158" s="162"/>
      <c r="BZ158" s="159"/>
      <c r="CA158" s="164">
        <v>58</v>
      </c>
      <c r="CB158" s="118"/>
      <c r="CC158" s="165"/>
      <c r="CD158" s="166"/>
      <c r="CE158" s="146"/>
      <c r="CF158" s="125"/>
      <c r="CG158" s="158" t="s">
        <v>361</v>
      </c>
      <c r="CH158" s="159"/>
      <c r="CI158" s="160" t="s">
        <v>408</v>
      </c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60" t="s">
        <v>365</v>
      </c>
      <c r="CZ158" s="159"/>
      <c r="DA158" s="162"/>
      <c r="DB158" s="159"/>
      <c r="DC158" s="164">
        <v>30</v>
      </c>
      <c r="DD158" s="118"/>
      <c r="DE158" s="165"/>
      <c r="DF158" s="166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5">
      <c r="A159" s="158" t="s">
        <v>363</v>
      </c>
      <c r="B159" s="159"/>
      <c r="C159" s="160" t="s">
        <v>423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0" t="s">
        <v>352</v>
      </c>
      <c r="T159" s="159"/>
      <c r="U159" s="162"/>
      <c r="V159" s="159"/>
      <c r="W159" s="164">
        <v>136</v>
      </c>
      <c r="X159" s="118"/>
      <c r="Y159" s="165"/>
      <c r="Z159" s="166"/>
      <c r="AA159" s="125"/>
      <c r="AB159" s="125"/>
      <c r="AC159" s="158" t="s">
        <v>363</v>
      </c>
      <c r="AD159" s="159"/>
      <c r="AE159" s="160" t="s">
        <v>421</v>
      </c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60" t="s">
        <v>349</v>
      </c>
      <c r="AT159" s="160"/>
      <c r="AU159" s="159"/>
      <c r="AV159" s="162"/>
      <c r="AW159" s="296">
        <v>23.999999999999996</v>
      </c>
      <c r="AX159" s="297"/>
      <c r="AY159" s="296"/>
      <c r="AZ159" s="297"/>
      <c r="BA159" s="297"/>
      <c r="BB159" s="298"/>
      <c r="BC159" s="146"/>
      <c r="BD159" s="146"/>
      <c r="BE159" s="158" t="s">
        <v>363</v>
      </c>
      <c r="BF159" s="159"/>
      <c r="BG159" s="160" t="s">
        <v>422</v>
      </c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60" t="s">
        <v>349</v>
      </c>
      <c r="BX159" s="159"/>
      <c r="BY159" s="162"/>
      <c r="BZ159" s="159"/>
      <c r="CA159" s="164">
        <v>36</v>
      </c>
      <c r="CB159" s="118"/>
      <c r="CC159" s="165"/>
      <c r="CD159" s="166"/>
      <c r="CE159" s="146"/>
      <c r="CF159" s="125"/>
      <c r="CG159" s="158" t="s">
        <v>363</v>
      </c>
      <c r="CH159" s="159"/>
      <c r="CI159" s="160" t="s">
        <v>422</v>
      </c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60" t="s">
        <v>349</v>
      </c>
      <c r="CZ159" s="159"/>
      <c r="DA159" s="162"/>
      <c r="DB159" s="159"/>
      <c r="DC159" s="164">
        <v>28</v>
      </c>
      <c r="DD159" s="118"/>
      <c r="DE159" s="165"/>
      <c r="DF159" s="166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5">
      <c r="A160" s="158" t="s">
        <v>367</v>
      </c>
      <c r="B160" s="159"/>
      <c r="C160" s="160" t="s">
        <v>359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 t="s">
        <v>360</v>
      </c>
      <c r="T160" s="159"/>
      <c r="U160" s="162"/>
      <c r="V160" s="159"/>
      <c r="W160" s="164">
        <v>122</v>
      </c>
      <c r="X160" s="118"/>
      <c r="Y160" s="165"/>
      <c r="Z160" s="166"/>
      <c r="AA160" s="125"/>
      <c r="AB160" s="125"/>
      <c r="AC160" s="158" t="s">
        <v>367</v>
      </c>
      <c r="AD160" s="159"/>
      <c r="AE160" s="160" t="s">
        <v>388</v>
      </c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60" t="s">
        <v>365</v>
      </c>
      <c r="AT160" s="160"/>
      <c r="AU160" s="159"/>
      <c r="AV160" s="162"/>
      <c r="AW160" s="296">
        <v>23.333333333333336</v>
      </c>
      <c r="AX160" s="297"/>
      <c r="AY160" s="296"/>
      <c r="AZ160" s="297"/>
      <c r="BA160" s="297"/>
      <c r="BB160" s="298"/>
      <c r="BC160" s="146"/>
      <c r="BD160" s="146"/>
      <c r="BE160" s="158" t="s">
        <v>363</v>
      </c>
      <c r="BF160" s="159"/>
      <c r="BG160" s="160" t="s">
        <v>411</v>
      </c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60" t="s">
        <v>354</v>
      </c>
      <c r="BX160" s="159"/>
      <c r="BY160" s="162"/>
      <c r="BZ160" s="159"/>
      <c r="CA160" s="164">
        <v>36</v>
      </c>
      <c r="CB160" s="118"/>
      <c r="CC160" s="165"/>
      <c r="CD160" s="166"/>
      <c r="CE160" s="146"/>
      <c r="CF160" s="125"/>
      <c r="CG160" s="158" t="s">
        <v>363</v>
      </c>
      <c r="CH160" s="159"/>
      <c r="CI160" s="160" t="s">
        <v>424</v>
      </c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60" t="s">
        <v>360</v>
      </c>
      <c r="CZ160" s="159"/>
      <c r="DA160" s="162"/>
      <c r="DB160" s="159"/>
      <c r="DC160" s="164">
        <v>28</v>
      </c>
      <c r="DD160" s="118"/>
      <c r="DE160" s="165"/>
      <c r="DF160" s="166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5">
      <c r="A161" s="158" t="s">
        <v>368</v>
      </c>
      <c r="B161" s="159"/>
      <c r="C161" s="160" t="s">
        <v>414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0" t="s">
        <v>348</v>
      </c>
      <c r="T161" s="159"/>
      <c r="U161" s="162"/>
      <c r="V161" s="159"/>
      <c r="W161" s="164">
        <v>120</v>
      </c>
      <c r="X161" s="118"/>
      <c r="Y161" s="165"/>
      <c r="Z161" s="166"/>
      <c r="AA161" s="125"/>
      <c r="AB161" s="125"/>
      <c r="AC161" s="158" t="s">
        <v>368</v>
      </c>
      <c r="AD161" s="159"/>
      <c r="AE161" s="160" t="s">
        <v>411</v>
      </c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60" t="s">
        <v>354</v>
      </c>
      <c r="AT161" s="160"/>
      <c r="AU161" s="159"/>
      <c r="AV161" s="162"/>
      <c r="AW161" s="296">
        <v>20.666666666666664</v>
      </c>
      <c r="AX161" s="297"/>
      <c r="AY161" s="296"/>
      <c r="AZ161" s="297"/>
      <c r="BA161" s="297"/>
      <c r="BB161" s="298"/>
      <c r="BC161" s="146"/>
      <c r="BD161" s="146"/>
      <c r="BE161" s="158" t="s">
        <v>368</v>
      </c>
      <c r="BF161" s="159"/>
      <c r="BG161" s="160" t="s">
        <v>409</v>
      </c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60" t="s">
        <v>352</v>
      </c>
      <c r="BX161" s="159"/>
      <c r="BY161" s="162"/>
      <c r="BZ161" s="159"/>
      <c r="CA161" s="164">
        <v>34</v>
      </c>
      <c r="CB161" s="118"/>
      <c r="CC161" s="165"/>
      <c r="CD161" s="166"/>
      <c r="CE161" s="146"/>
      <c r="CF161" s="125"/>
      <c r="CG161" s="158" t="s">
        <v>368</v>
      </c>
      <c r="CH161" s="159"/>
      <c r="CI161" s="160" t="s">
        <v>425</v>
      </c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60" t="s">
        <v>352</v>
      </c>
      <c r="CZ161" s="159"/>
      <c r="DA161" s="162"/>
      <c r="DB161" s="159"/>
      <c r="DC161" s="164">
        <v>21</v>
      </c>
      <c r="DD161" s="118"/>
      <c r="DE161" s="165"/>
      <c r="DF161" s="166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5">
      <c r="A162" s="158" t="s">
        <v>371</v>
      </c>
      <c r="B162" s="159"/>
      <c r="C162" s="160" t="s">
        <v>411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 t="s">
        <v>354</v>
      </c>
      <c r="T162" s="159"/>
      <c r="U162" s="162"/>
      <c r="V162" s="159"/>
      <c r="W162" s="164">
        <v>119</v>
      </c>
      <c r="X162" s="118"/>
      <c r="Y162" s="165"/>
      <c r="Z162" s="166"/>
      <c r="AA162" s="125"/>
      <c r="AB162" s="125"/>
      <c r="AC162" s="158" t="s">
        <v>371</v>
      </c>
      <c r="AD162" s="159"/>
      <c r="AE162" s="160" t="s">
        <v>355</v>
      </c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0" t="s">
        <v>348</v>
      </c>
      <c r="AT162" s="160"/>
      <c r="AU162" s="159"/>
      <c r="AV162" s="162"/>
      <c r="AW162" s="296">
        <v>16.333333333333336</v>
      </c>
      <c r="AX162" s="297"/>
      <c r="AY162" s="296"/>
      <c r="AZ162" s="297"/>
      <c r="BA162" s="297"/>
      <c r="BB162" s="298"/>
      <c r="BC162" s="146"/>
      <c r="BD162" s="146"/>
      <c r="BE162" s="158" t="s">
        <v>371</v>
      </c>
      <c r="BF162" s="159"/>
      <c r="BG162" s="160" t="s">
        <v>426</v>
      </c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60" t="s">
        <v>365</v>
      </c>
      <c r="BX162" s="159"/>
      <c r="BY162" s="162"/>
      <c r="BZ162" s="159"/>
      <c r="CA162" s="164">
        <v>33</v>
      </c>
      <c r="CB162" s="118"/>
      <c r="CC162" s="165"/>
      <c r="CD162" s="166"/>
      <c r="CE162" s="146"/>
      <c r="CF162" s="125"/>
      <c r="CG162" s="158" t="s">
        <v>368</v>
      </c>
      <c r="CH162" s="159"/>
      <c r="CI162" s="160" t="s">
        <v>411</v>
      </c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60" t="s">
        <v>354</v>
      </c>
      <c r="CZ162" s="159"/>
      <c r="DA162" s="162"/>
      <c r="DB162" s="159"/>
      <c r="DC162" s="164">
        <v>21</v>
      </c>
      <c r="DD162" s="118"/>
      <c r="DE162" s="165"/>
      <c r="DF162" s="166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5">
      <c r="A163" s="171" t="s">
        <v>373</v>
      </c>
      <c r="B163" s="172"/>
      <c r="C163" s="173" t="s">
        <v>425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 t="s">
        <v>352</v>
      </c>
      <c r="T163" s="172"/>
      <c r="U163" s="175"/>
      <c r="V163" s="172"/>
      <c r="W163" s="177">
        <v>97</v>
      </c>
      <c r="X163" s="172"/>
      <c r="Y163" s="178"/>
      <c r="Z163" s="179"/>
      <c r="AA163" s="125"/>
      <c r="AB163" s="125" t="s">
        <v>53</v>
      </c>
      <c r="AC163" s="171" t="s">
        <v>373</v>
      </c>
      <c r="AD163" s="172"/>
      <c r="AE163" s="173" t="s">
        <v>425</v>
      </c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3" t="s">
        <v>352</v>
      </c>
      <c r="AT163" s="173"/>
      <c r="AU163" s="172"/>
      <c r="AV163" s="175"/>
      <c r="AW163" s="299">
        <v>16</v>
      </c>
      <c r="AX163" s="300"/>
      <c r="AY163" s="299"/>
      <c r="AZ163" s="300"/>
      <c r="BA163" s="300"/>
      <c r="BB163" s="301"/>
      <c r="BC163" s="146"/>
      <c r="BD163" s="146" t="s">
        <v>53</v>
      </c>
      <c r="BE163" s="171" t="s">
        <v>371</v>
      </c>
      <c r="BF163" s="172"/>
      <c r="BG163" s="173" t="s">
        <v>424</v>
      </c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3" t="s">
        <v>360</v>
      </c>
      <c r="BX163" s="172"/>
      <c r="BY163" s="175"/>
      <c r="BZ163" s="172"/>
      <c r="CA163" s="177">
        <v>33</v>
      </c>
      <c r="CB163" s="172"/>
      <c r="CC163" s="178"/>
      <c r="CD163" s="179"/>
      <c r="CE163" s="146"/>
      <c r="CF163" s="125" t="s">
        <v>53</v>
      </c>
      <c r="CG163" s="171" t="s">
        <v>373</v>
      </c>
      <c r="CH163" s="172"/>
      <c r="CI163" s="173" t="s">
        <v>427</v>
      </c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3" t="s">
        <v>360</v>
      </c>
      <c r="CZ163" s="172"/>
      <c r="DA163" s="175"/>
      <c r="DB163" s="172"/>
      <c r="DC163" s="177">
        <v>20</v>
      </c>
      <c r="DD163" s="172"/>
      <c r="DE163" s="178"/>
      <c r="DF163" s="179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s="302" customFormat="1" ht="9.75" customHeight="1" x14ac:dyDescent="0.25">
      <c r="A164" s="226"/>
      <c r="B164" s="118"/>
      <c r="C164" s="128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5"/>
      <c r="DG164" s="125"/>
      <c r="DH164" s="125"/>
      <c r="DI164" s="125"/>
      <c r="DJ164" s="121"/>
      <c r="DK164" s="121"/>
      <c r="DL164" s="121"/>
      <c r="DM164" s="121"/>
      <c r="DN164" s="121"/>
      <c r="DO164" s="121"/>
      <c r="DP164" s="121"/>
      <c r="DQ164" s="121"/>
      <c r="DR164" s="121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</row>
    <row r="165" spans="1:178" s="138" customFormat="1" ht="17.25" customHeight="1" x14ac:dyDescent="0.25">
      <c r="A165" s="221" t="s">
        <v>82</v>
      </c>
      <c r="B165" s="130"/>
      <c r="C165" s="132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2"/>
      <c r="T165" s="130"/>
      <c r="U165" s="130"/>
      <c r="V165" s="130"/>
      <c r="W165" s="130"/>
      <c r="X165" s="222"/>
      <c r="Y165" s="222"/>
      <c r="Z165" s="223"/>
      <c r="AA165" s="125"/>
      <c r="AB165" s="125"/>
      <c r="AC165" s="221" t="s">
        <v>83</v>
      </c>
      <c r="AD165" s="130"/>
      <c r="AE165" s="132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2"/>
      <c r="AV165" s="130"/>
      <c r="AW165" s="130"/>
      <c r="AX165" s="130"/>
      <c r="AY165" s="130"/>
      <c r="AZ165" s="222"/>
      <c r="BA165" s="222"/>
      <c r="BB165" s="223"/>
      <c r="BC165" s="136"/>
      <c r="BD165" s="136"/>
      <c r="BE165" s="221" t="s">
        <v>84</v>
      </c>
      <c r="BF165" s="130"/>
      <c r="BG165" s="132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0"/>
      <c r="BU165" s="130"/>
      <c r="BV165" s="130"/>
      <c r="BW165" s="132"/>
      <c r="BX165" s="130"/>
      <c r="BY165" s="130"/>
      <c r="BZ165" s="130"/>
      <c r="CA165" s="130"/>
      <c r="CB165" s="222"/>
      <c r="CC165" s="222"/>
      <c r="CD165" s="223"/>
      <c r="CE165" s="136"/>
      <c r="CF165" s="125"/>
      <c r="CG165" s="221" t="s">
        <v>85</v>
      </c>
      <c r="CH165" s="130"/>
      <c r="CI165" s="132"/>
      <c r="CJ165" s="130"/>
      <c r="CK165" s="130"/>
      <c r="CL165" s="130"/>
      <c r="CM165" s="130"/>
      <c r="CN165" s="130"/>
      <c r="CO165" s="130"/>
      <c r="CP165" s="130"/>
      <c r="CQ165" s="130"/>
      <c r="CR165" s="130"/>
      <c r="CS165" s="130"/>
      <c r="CT165" s="130"/>
      <c r="CU165" s="130"/>
      <c r="CV165" s="130"/>
      <c r="CW165" s="130"/>
      <c r="CX165" s="130"/>
      <c r="CY165" s="132"/>
      <c r="CZ165" s="130"/>
      <c r="DA165" s="130"/>
      <c r="DB165" s="130"/>
      <c r="DC165" s="130"/>
      <c r="DD165" s="222"/>
      <c r="DE165" s="222"/>
      <c r="DF165" s="223"/>
      <c r="DG165" s="136"/>
      <c r="DH165" s="136"/>
      <c r="DI165" s="136"/>
      <c r="DJ165" s="121"/>
      <c r="DK165" s="121"/>
      <c r="DL165" s="121"/>
      <c r="DM165" s="121"/>
      <c r="DN165" s="121"/>
      <c r="DO165" s="121"/>
      <c r="DP165" s="121"/>
      <c r="DQ165" s="121"/>
      <c r="DR165" s="121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</row>
    <row r="166" spans="1:178" s="170" customFormat="1" ht="11.25" customHeight="1" x14ac:dyDescent="0.25">
      <c r="A166" s="158" t="s">
        <v>346</v>
      </c>
      <c r="B166" s="159"/>
      <c r="C166" s="160" t="s">
        <v>388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 t="s">
        <v>365</v>
      </c>
      <c r="T166" s="159"/>
      <c r="U166" s="162"/>
      <c r="V166" s="159"/>
      <c r="W166" s="164">
        <v>79</v>
      </c>
      <c r="X166" s="118"/>
      <c r="Y166" s="165"/>
      <c r="Z166" s="166"/>
      <c r="AA166" s="125"/>
      <c r="AB166" s="125"/>
      <c r="AC166" s="158" t="s">
        <v>346</v>
      </c>
      <c r="AD166" s="159"/>
      <c r="AE166" s="160" t="s">
        <v>421</v>
      </c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60" t="s">
        <v>349</v>
      </c>
      <c r="AV166" s="159"/>
      <c r="AW166" s="162"/>
      <c r="AX166" s="159"/>
      <c r="AY166" s="164">
        <v>47</v>
      </c>
      <c r="AZ166" s="118"/>
      <c r="BA166" s="165"/>
      <c r="BB166" s="166"/>
      <c r="BC166" s="146"/>
      <c r="BD166" s="146"/>
      <c r="BE166" s="158" t="s">
        <v>346</v>
      </c>
      <c r="BF166" s="159"/>
      <c r="BG166" s="160" t="s">
        <v>423</v>
      </c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60" t="s">
        <v>352</v>
      </c>
      <c r="BX166" s="159"/>
      <c r="BY166" s="162"/>
      <c r="BZ166" s="159"/>
      <c r="CA166" s="164">
        <v>41</v>
      </c>
      <c r="CB166" s="118"/>
      <c r="CC166" s="165"/>
      <c r="CD166" s="166"/>
      <c r="CE166" s="146"/>
      <c r="CF166" s="125"/>
      <c r="CG166" s="158" t="s">
        <v>346</v>
      </c>
      <c r="CH166" s="159"/>
      <c r="CI166" s="160" t="s">
        <v>414</v>
      </c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60" t="s">
        <v>348</v>
      </c>
      <c r="CY166" s="160"/>
      <c r="CZ166" s="159"/>
      <c r="DA166" s="162"/>
      <c r="DB166" s="164" t="s">
        <v>428</v>
      </c>
      <c r="DC166" s="164"/>
      <c r="DD166" s="164"/>
      <c r="DE166" s="165"/>
      <c r="DF166" s="166"/>
      <c r="DG166" s="146"/>
      <c r="DH166" s="146"/>
      <c r="DI166" s="146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</row>
    <row r="167" spans="1:178" s="170" customFormat="1" ht="11.25" customHeight="1" x14ac:dyDescent="0.25">
      <c r="A167" s="158" t="s">
        <v>353</v>
      </c>
      <c r="B167" s="159"/>
      <c r="C167" s="160" t="s">
        <v>413</v>
      </c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 t="s">
        <v>354</v>
      </c>
      <c r="T167" s="159"/>
      <c r="U167" s="162"/>
      <c r="V167" s="159"/>
      <c r="W167" s="164">
        <v>60</v>
      </c>
      <c r="X167" s="118"/>
      <c r="Y167" s="165"/>
      <c r="Z167" s="166"/>
      <c r="AA167" s="125"/>
      <c r="AB167" s="125"/>
      <c r="AC167" s="158" t="s">
        <v>353</v>
      </c>
      <c r="AD167" s="159"/>
      <c r="AE167" s="160" t="s">
        <v>359</v>
      </c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60" t="s">
        <v>360</v>
      </c>
      <c r="AV167" s="159"/>
      <c r="AW167" s="162"/>
      <c r="AX167" s="159"/>
      <c r="AY167" s="164">
        <v>36</v>
      </c>
      <c r="AZ167" s="118"/>
      <c r="BA167" s="165"/>
      <c r="BB167" s="166"/>
      <c r="BC167" s="146"/>
      <c r="BD167" s="146"/>
      <c r="BE167" s="158" t="s">
        <v>353</v>
      </c>
      <c r="BF167" s="159"/>
      <c r="BG167" s="160" t="s">
        <v>413</v>
      </c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60" t="s">
        <v>354</v>
      </c>
      <c r="BX167" s="159"/>
      <c r="BY167" s="162"/>
      <c r="BZ167" s="159"/>
      <c r="CA167" s="164">
        <v>28</v>
      </c>
      <c r="CB167" s="118"/>
      <c r="CC167" s="165"/>
      <c r="CD167" s="166"/>
      <c r="CE167" s="146"/>
      <c r="CF167" s="125"/>
      <c r="CG167" s="158" t="s">
        <v>353</v>
      </c>
      <c r="CH167" s="159"/>
      <c r="CI167" s="160" t="s">
        <v>413</v>
      </c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60" t="s">
        <v>354</v>
      </c>
      <c r="CY167" s="160"/>
      <c r="CZ167" s="159"/>
      <c r="DA167" s="162"/>
      <c r="DB167" s="164" t="s">
        <v>429</v>
      </c>
      <c r="DC167" s="164"/>
      <c r="DD167" s="164"/>
      <c r="DE167" s="165"/>
      <c r="DF167" s="166"/>
      <c r="DG167" s="146"/>
      <c r="DH167" s="146"/>
      <c r="DI167" s="146"/>
      <c r="DJ167" s="121"/>
      <c r="DK167" s="121"/>
      <c r="DL167" s="121"/>
      <c r="DM167" s="121"/>
      <c r="DN167" s="121"/>
      <c r="DO167" s="121"/>
      <c r="DP167" s="121"/>
      <c r="DQ167" s="121"/>
      <c r="DR167" s="121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</row>
    <row r="168" spans="1:178" s="170" customFormat="1" ht="11.25" customHeight="1" x14ac:dyDescent="0.25">
      <c r="A168" s="158" t="s">
        <v>356</v>
      </c>
      <c r="B168" s="159"/>
      <c r="C168" s="160" t="s">
        <v>422</v>
      </c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60" t="s">
        <v>349</v>
      </c>
      <c r="T168" s="159"/>
      <c r="U168" s="162"/>
      <c r="V168" s="159"/>
      <c r="W168" s="164">
        <v>59</v>
      </c>
      <c r="X168" s="118"/>
      <c r="Y168" s="165"/>
      <c r="Z168" s="166"/>
      <c r="AA168" s="125"/>
      <c r="AB168" s="125"/>
      <c r="AC168" s="158" t="s">
        <v>356</v>
      </c>
      <c r="AD168" s="159"/>
      <c r="AE168" s="160" t="s">
        <v>388</v>
      </c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60" t="s">
        <v>365</v>
      </c>
      <c r="AV168" s="159"/>
      <c r="AW168" s="162"/>
      <c r="AX168" s="159"/>
      <c r="AY168" s="164">
        <v>28</v>
      </c>
      <c r="AZ168" s="118"/>
      <c r="BA168" s="165"/>
      <c r="BB168" s="166"/>
      <c r="BC168" s="146"/>
      <c r="BD168" s="146"/>
      <c r="BE168" s="158" t="s">
        <v>356</v>
      </c>
      <c r="BF168" s="159"/>
      <c r="BG168" s="160" t="s">
        <v>414</v>
      </c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60" t="s">
        <v>348</v>
      </c>
      <c r="BX168" s="159"/>
      <c r="BY168" s="162"/>
      <c r="BZ168" s="159"/>
      <c r="CA168" s="164">
        <v>22</v>
      </c>
      <c r="CB168" s="118"/>
      <c r="CC168" s="165"/>
      <c r="CD168" s="166"/>
      <c r="CE168" s="146"/>
      <c r="CF168" s="125"/>
      <c r="CG168" s="158" t="s">
        <v>356</v>
      </c>
      <c r="CH168" s="159"/>
      <c r="CI168" s="160" t="s">
        <v>422</v>
      </c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60" t="s">
        <v>349</v>
      </c>
      <c r="CY168" s="160"/>
      <c r="CZ168" s="159"/>
      <c r="DA168" s="162"/>
      <c r="DB168" s="164" t="s">
        <v>430</v>
      </c>
      <c r="DC168" s="164"/>
      <c r="DD168" s="164"/>
      <c r="DE168" s="165"/>
      <c r="DF168" s="166"/>
      <c r="DG168" s="146"/>
      <c r="DH168" s="146"/>
      <c r="DI168" s="146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</row>
    <row r="169" spans="1:178" s="170" customFormat="1" ht="11.25" customHeight="1" x14ac:dyDescent="0.25">
      <c r="A169" s="158" t="s">
        <v>357</v>
      </c>
      <c r="B169" s="159"/>
      <c r="C169" s="160" t="s">
        <v>421</v>
      </c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 t="s">
        <v>349</v>
      </c>
      <c r="T169" s="159"/>
      <c r="U169" s="162"/>
      <c r="V169" s="159"/>
      <c r="W169" s="164">
        <v>50</v>
      </c>
      <c r="X169" s="118"/>
      <c r="Y169" s="165"/>
      <c r="Z169" s="166"/>
      <c r="AA169" s="125"/>
      <c r="AB169" s="125"/>
      <c r="AC169" s="158" t="s">
        <v>357</v>
      </c>
      <c r="AD169" s="159"/>
      <c r="AE169" s="160" t="s">
        <v>413</v>
      </c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60" t="s">
        <v>354</v>
      </c>
      <c r="AV169" s="159"/>
      <c r="AW169" s="162"/>
      <c r="AX169" s="159"/>
      <c r="AY169" s="164">
        <v>27</v>
      </c>
      <c r="AZ169" s="118"/>
      <c r="BA169" s="165"/>
      <c r="BB169" s="166"/>
      <c r="BC169" s="146"/>
      <c r="BD169" s="146"/>
      <c r="BE169" s="158" t="s">
        <v>357</v>
      </c>
      <c r="BF169" s="159"/>
      <c r="BG169" s="160" t="s">
        <v>388</v>
      </c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60" t="s">
        <v>365</v>
      </c>
      <c r="BX169" s="159"/>
      <c r="BY169" s="162"/>
      <c r="BZ169" s="159"/>
      <c r="CA169" s="164">
        <v>18</v>
      </c>
      <c r="CB169" s="118"/>
      <c r="CC169" s="165"/>
      <c r="CD169" s="166"/>
      <c r="CE169" s="146"/>
      <c r="CF169" s="125"/>
      <c r="CG169" s="158" t="s">
        <v>356</v>
      </c>
      <c r="CH169" s="159"/>
      <c r="CI169" s="160" t="s">
        <v>409</v>
      </c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60" t="s">
        <v>352</v>
      </c>
      <c r="CY169" s="160"/>
      <c r="CZ169" s="159"/>
      <c r="DA169" s="162"/>
      <c r="DB169" s="164" t="s">
        <v>431</v>
      </c>
      <c r="DC169" s="164"/>
      <c r="DD169" s="164"/>
      <c r="DE169" s="165"/>
      <c r="DF169" s="166"/>
      <c r="DG169" s="146"/>
      <c r="DH169" s="146"/>
      <c r="DI169" s="146"/>
      <c r="DJ169" s="121"/>
      <c r="DK169" s="121"/>
      <c r="DL169" s="121"/>
      <c r="DM169" s="121"/>
      <c r="DN169" s="121"/>
      <c r="DO169" s="121"/>
      <c r="DP169" s="121"/>
      <c r="DQ169" s="121"/>
      <c r="DR169" s="121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</row>
    <row r="170" spans="1:178" s="170" customFormat="1" ht="11.25" customHeight="1" x14ac:dyDescent="0.25">
      <c r="A170" s="158" t="s">
        <v>361</v>
      </c>
      <c r="B170" s="159"/>
      <c r="C170" s="160" t="s">
        <v>409</v>
      </c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 t="s">
        <v>352</v>
      </c>
      <c r="T170" s="159"/>
      <c r="U170" s="162"/>
      <c r="V170" s="159"/>
      <c r="W170" s="164">
        <v>49</v>
      </c>
      <c r="X170" s="118"/>
      <c r="Y170" s="165"/>
      <c r="Z170" s="166"/>
      <c r="AA170" s="125"/>
      <c r="AB170" s="125"/>
      <c r="AC170" s="158" t="s">
        <v>361</v>
      </c>
      <c r="AD170" s="159"/>
      <c r="AE170" s="160" t="s">
        <v>425</v>
      </c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60" t="s">
        <v>352</v>
      </c>
      <c r="AV170" s="159"/>
      <c r="AW170" s="162"/>
      <c r="AX170" s="159"/>
      <c r="AY170" s="164">
        <v>26</v>
      </c>
      <c r="AZ170" s="118"/>
      <c r="BA170" s="165"/>
      <c r="BB170" s="166"/>
      <c r="BC170" s="146"/>
      <c r="BD170" s="146"/>
      <c r="BE170" s="158" t="s">
        <v>357</v>
      </c>
      <c r="BF170" s="159"/>
      <c r="BG170" s="160" t="s">
        <v>421</v>
      </c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60" t="s">
        <v>349</v>
      </c>
      <c r="BX170" s="159"/>
      <c r="BY170" s="162"/>
      <c r="BZ170" s="159"/>
      <c r="CA170" s="164">
        <v>18</v>
      </c>
      <c r="CB170" s="118"/>
      <c r="CC170" s="165"/>
      <c r="CD170" s="166"/>
      <c r="CE170" s="146"/>
      <c r="CF170" s="125"/>
      <c r="CG170" s="158" t="s">
        <v>361</v>
      </c>
      <c r="CH170" s="159"/>
      <c r="CI170" s="160" t="s">
        <v>355</v>
      </c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60" t="s">
        <v>348</v>
      </c>
      <c r="CY170" s="160"/>
      <c r="CZ170" s="159"/>
      <c r="DA170" s="162"/>
      <c r="DB170" s="164" t="s">
        <v>432</v>
      </c>
      <c r="DC170" s="164"/>
      <c r="DD170" s="164"/>
      <c r="DE170" s="165"/>
      <c r="DF170" s="166"/>
      <c r="DG170" s="146"/>
      <c r="DH170" s="146"/>
      <c r="DI170" s="146"/>
      <c r="DJ170" s="121"/>
      <c r="DK170" s="121"/>
      <c r="DL170" s="121"/>
      <c r="DM170" s="121"/>
      <c r="DN170" s="121"/>
      <c r="DO170" s="121"/>
      <c r="DP170" s="121"/>
      <c r="DQ170" s="121"/>
      <c r="DR170" s="121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</row>
    <row r="171" spans="1:178" s="170" customFormat="1" ht="11.25" customHeight="1" x14ac:dyDescent="0.25">
      <c r="A171" s="158" t="s">
        <v>363</v>
      </c>
      <c r="B171" s="159"/>
      <c r="C171" s="160" t="s">
        <v>359</v>
      </c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 t="s">
        <v>360</v>
      </c>
      <c r="T171" s="159"/>
      <c r="U171" s="162"/>
      <c r="V171" s="159"/>
      <c r="W171" s="164">
        <v>39</v>
      </c>
      <c r="X171" s="118"/>
      <c r="Y171" s="165"/>
      <c r="Z171" s="166"/>
      <c r="AA171" s="125"/>
      <c r="AB171" s="125"/>
      <c r="AC171" s="158" t="s">
        <v>363</v>
      </c>
      <c r="AD171" s="159"/>
      <c r="AE171" s="160" t="s">
        <v>358</v>
      </c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60" t="s">
        <v>348</v>
      </c>
      <c r="AV171" s="159"/>
      <c r="AW171" s="162"/>
      <c r="AX171" s="159"/>
      <c r="AY171" s="164">
        <v>25</v>
      </c>
      <c r="AZ171" s="118"/>
      <c r="BA171" s="165"/>
      <c r="BB171" s="166"/>
      <c r="BC171" s="146"/>
      <c r="BD171" s="146"/>
      <c r="BE171" s="158" t="s">
        <v>363</v>
      </c>
      <c r="BF171" s="159"/>
      <c r="BG171" s="160" t="s">
        <v>355</v>
      </c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60" t="s">
        <v>348</v>
      </c>
      <c r="BX171" s="159"/>
      <c r="BY171" s="162"/>
      <c r="BZ171" s="159"/>
      <c r="CA171" s="164">
        <v>16</v>
      </c>
      <c r="CB171" s="118"/>
      <c r="CC171" s="165"/>
      <c r="CD171" s="166"/>
      <c r="CE171" s="146"/>
      <c r="CF171" s="125"/>
      <c r="CG171" s="158" t="s">
        <v>361</v>
      </c>
      <c r="CH171" s="159"/>
      <c r="CI171" s="160" t="s">
        <v>358</v>
      </c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60" t="s">
        <v>348</v>
      </c>
      <c r="CY171" s="160"/>
      <c r="CZ171" s="159"/>
      <c r="DA171" s="162"/>
      <c r="DB171" s="164" t="s">
        <v>432</v>
      </c>
      <c r="DC171" s="164"/>
      <c r="DD171" s="164"/>
      <c r="DE171" s="165"/>
      <c r="DF171" s="166"/>
      <c r="DG171" s="146"/>
      <c r="DH171" s="146"/>
      <c r="DI171" s="146"/>
      <c r="DJ171" s="121"/>
      <c r="DK171" s="121"/>
      <c r="DL171" s="121"/>
      <c r="DM171" s="121"/>
      <c r="DN171" s="121"/>
      <c r="DO171" s="121"/>
      <c r="DP171" s="121"/>
      <c r="DQ171" s="121"/>
      <c r="DR171" s="12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</row>
    <row r="172" spans="1:178" s="170" customFormat="1" ht="11.25" customHeight="1" x14ac:dyDescent="0.25">
      <c r="A172" s="158" t="s">
        <v>367</v>
      </c>
      <c r="B172" s="159"/>
      <c r="C172" s="160" t="s">
        <v>411</v>
      </c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 t="s">
        <v>354</v>
      </c>
      <c r="T172" s="159"/>
      <c r="U172" s="162"/>
      <c r="V172" s="159"/>
      <c r="W172" s="164">
        <v>36</v>
      </c>
      <c r="X172" s="118"/>
      <c r="Y172" s="165"/>
      <c r="Z172" s="166"/>
      <c r="AA172" s="125"/>
      <c r="AB172" s="125"/>
      <c r="AC172" s="158" t="s">
        <v>363</v>
      </c>
      <c r="AD172" s="159"/>
      <c r="AE172" s="160" t="s">
        <v>408</v>
      </c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60" t="s">
        <v>365</v>
      </c>
      <c r="AV172" s="159"/>
      <c r="AW172" s="162"/>
      <c r="AX172" s="159"/>
      <c r="AY172" s="164">
        <v>25</v>
      </c>
      <c r="AZ172" s="118"/>
      <c r="BA172" s="165"/>
      <c r="BB172" s="166"/>
      <c r="BC172" s="146"/>
      <c r="BD172" s="146"/>
      <c r="BE172" s="158" t="s">
        <v>367</v>
      </c>
      <c r="BF172" s="159"/>
      <c r="BG172" s="160" t="s">
        <v>358</v>
      </c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60" t="s">
        <v>348</v>
      </c>
      <c r="BX172" s="159"/>
      <c r="BY172" s="162"/>
      <c r="BZ172" s="159"/>
      <c r="CA172" s="164">
        <v>15</v>
      </c>
      <c r="CB172" s="118"/>
      <c r="CC172" s="165"/>
      <c r="CD172" s="166"/>
      <c r="CE172" s="146"/>
      <c r="CF172" s="125"/>
      <c r="CG172" s="158" t="s">
        <v>361</v>
      </c>
      <c r="CH172" s="159"/>
      <c r="CI172" s="160" t="s">
        <v>425</v>
      </c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60" t="s">
        <v>352</v>
      </c>
      <c r="CY172" s="160"/>
      <c r="CZ172" s="159"/>
      <c r="DA172" s="162"/>
      <c r="DB172" s="164" t="s">
        <v>433</v>
      </c>
      <c r="DC172" s="164"/>
      <c r="DD172" s="164"/>
      <c r="DE172" s="165"/>
      <c r="DF172" s="166"/>
      <c r="DG172" s="146"/>
      <c r="DH172" s="146"/>
      <c r="DI172" s="146"/>
      <c r="DJ172" s="121"/>
      <c r="DK172" s="121"/>
      <c r="DL172" s="121"/>
      <c r="DM172" s="121"/>
      <c r="DN172" s="121"/>
      <c r="DO172" s="121"/>
      <c r="DP172" s="121"/>
      <c r="DQ172" s="121"/>
      <c r="DR172" s="121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</row>
    <row r="173" spans="1:178" s="170" customFormat="1" ht="11.25" customHeight="1" x14ac:dyDescent="0.25">
      <c r="A173" s="158" t="s">
        <v>368</v>
      </c>
      <c r="B173" s="159"/>
      <c r="C173" s="160" t="s">
        <v>408</v>
      </c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 t="s">
        <v>365</v>
      </c>
      <c r="T173" s="159"/>
      <c r="U173" s="162"/>
      <c r="V173" s="159"/>
      <c r="W173" s="164">
        <v>35</v>
      </c>
      <c r="X173" s="118"/>
      <c r="Y173" s="165"/>
      <c r="Z173" s="166"/>
      <c r="AA173" s="125"/>
      <c r="AB173" s="125"/>
      <c r="AC173" s="158" t="s">
        <v>368</v>
      </c>
      <c r="AD173" s="159"/>
      <c r="AE173" s="160" t="s">
        <v>424</v>
      </c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60" t="s">
        <v>360</v>
      </c>
      <c r="AV173" s="159"/>
      <c r="AW173" s="162"/>
      <c r="AX173" s="159"/>
      <c r="AY173" s="164">
        <v>20</v>
      </c>
      <c r="AZ173" s="118"/>
      <c r="BA173" s="165"/>
      <c r="BB173" s="166"/>
      <c r="BC173" s="146"/>
      <c r="BD173" s="146"/>
      <c r="BE173" s="158" t="s">
        <v>368</v>
      </c>
      <c r="BF173" s="159"/>
      <c r="BG173" s="160" t="s">
        <v>386</v>
      </c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60" t="s">
        <v>349</v>
      </c>
      <c r="BX173" s="159"/>
      <c r="BY173" s="162"/>
      <c r="BZ173" s="159"/>
      <c r="CA173" s="164">
        <v>13</v>
      </c>
      <c r="CB173" s="118"/>
      <c r="CC173" s="165"/>
      <c r="CD173" s="166"/>
      <c r="CE173" s="146"/>
      <c r="CF173" s="125"/>
      <c r="CG173" s="158" t="s">
        <v>361</v>
      </c>
      <c r="CH173" s="159"/>
      <c r="CI173" s="160" t="s">
        <v>434</v>
      </c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60" t="s">
        <v>360</v>
      </c>
      <c r="CY173" s="160"/>
      <c r="CZ173" s="159"/>
      <c r="DA173" s="162"/>
      <c r="DB173" s="164" t="s">
        <v>433</v>
      </c>
      <c r="DC173" s="164"/>
      <c r="DD173" s="164"/>
      <c r="DE173" s="165"/>
      <c r="DF173" s="166"/>
      <c r="DG173" s="146"/>
      <c r="DH173" s="146"/>
      <c r="DI173" s="146"/>
      <c r="DJ173" s="121"/>
      <c r="DK173" s="121"/>
      <c r="DL173" s="121"/>
      <c r="DM173" s="121"/>
      <c r="DN173" s="121"/>
      <c r="DO173" s="121"/>
      <c r="DP173" s="121"/>
      <c r="DQ173" s="121"/>
      <c r="DR173" s="121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</row>
    <row r="174" spans="1:178" s="170" customFormat="1" ht="11.25" customHeight="1" x14ac:dyDescent="0.25">
      <c r="A174" s="158" t="s">
        <v>371</v>
      </c>
      <c r="B174" s="159"/>
      <c r="C174" s="160" t="s">
        <v>427</v>
      </c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60" t="s">
        <v>360</v>
      </c>
      <c r="T174" s="159"/>
      <c r="U174" s="162"/>
      <c r="V174" s="159"/>
      <c r="W174" s="164">
        <v>27</v>
      </c>
      <c r="X174" s="118"/>
      <c r="Y174" s="165"/>
      <c r="Z174" s="166"/>
      <c r="AA174" s="125"/>
      <c r="AB174" s="125"/>
      <c r="AC174" s="158" t="s">
        <v>371</v>
      </c>
      <c r="AD174" s="159"/>
      <c r="AE174" s="160" t="s">
        <v>423</v>
      </c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60" t="s">
        <v>352</v>
      </c>
      <c r="AV174" s="159"/>
      <c r="AW174" s="162"/>
      <c r="AX174" s="159"/>
      <c r="AY174" s="164">
        <v>18</v>
      </c>
      <c r="AZ174" s="118"/>
      <c r="BA174" s="165"/>
      <c r="BB174" s="166"/>
      <c r="BC174" s="146"/>
      <c r="BD174" s="146"/>
      <c r="BE174" s="158" t="s">
        <v>371</v>
      </c>
      <c r="BF174" s="159"/>
      <c r="BG174" s="160" t="s">
        <v>409</v>
      </c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60" t="s">
        <v>352</v>
      </c>
      <c r="BX174" s="159"/>
      <c r="BY174" s="162"/>
      <c r="BZ174" s="159"/>
      <c r="CA174" s="164">
        <v>12</v>
      </c>
      <c r="CB174" s="118"/>
      <c r="CC174" s="165"/>
      <c r="CD174" s="166"/>
      <c r="CE174" s="146"/>
      <c r="CF174" s="125"/>
      <c r="CG174" s="158" t="s">
        <v>361</v>
      </c>
      <c r="CH174" s="159"/>
      <c r="CI174" s="160" t="s">
        <v>423</v>
      </c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60" t="s">
        <v>352</v>
      </c>
      <c r="CY174" s="160"/>
      <c r="CZ174" s="159"/>
      <c r="DA174" s="162"/>
      <c r="DB174" s="164" t="s">
        <v>435</v>
      </c>
      <c r="DC174" s="164"/>
      <c r="DD174" s="164"/>
      <c r="DE174" s="165"/>
      <c r="DF174" s="166"/>
      <c r="DG174" s="146"/>
      <c r="DH174" s="146"/>
      <c r="DI174" s="146"/>
      <c r="DJ174" s="121"/>
      <c r="DK174" s="121"/>
      <c r="DL174" s="121"/>
      <c r="DM174" s="121"/>
      <c r="DN174" s="121"/>
      <c r="DO174" s="121"/>
      <c r="DP174" s="121"/>
      <c r="DQ174" s="121"/>
      <c r="DR174" s="121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</row>
    <row r="175" spans="1:178" s="170" customFormat="1" ht="11.25" customHeight="1" x14ac:dyDescent="0.25">
      <c r="A175" s="171" t="s">
        <v>373</v>
      </c>
      <c r="B175" s="172"/>
      <c r="C175" s="173" t="s">
        <v>423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3" t="s">
        <v>352</v>
      </c>
      <c r="T175" s="172"/>
      <c r="U175" s="175"/>
      <c r="V175" s="172"/>
      <c r="W175" s="177">
        <v>26</v>
      </c>
      <c r="X175" s="172"/>
      <c r="Y175" s="178"/>
      <c r="Z175" s="179"/>
      <c r="AA175" s="125"/>
      <c r="AB175" s="125" t="s">
        <v>53</v>
      </c>
      <c r="AC175" s="171" t="s">
        <v>384</v>
      </c>
      <c r="AD175" s="172"/>
      <c r="AE175" s="173" t="s">
        <v>385</v>
      </c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3" t="s">
        <v>53</v>
      </c>
      <c r="AV175" s="172"/>
      <c r="AW175" s="175"/>
      <c r="AX175" s="172"/>
      <c r="AY175" s="177">
        <v>16</v>
      </c>
      <c r="AZ175" s="172"/>
      <c r="BA175" s="178"/>
      <c r="BB175" s="179"/>
      <c r="BC175" s="146"/>
      <c r="BD175" s="146" t="s">
        <v>53</v>
      </c>
      <c r="BE175" s="171" t="s">
        <v>371</v>
      </c>
      <c r="BF175" s="172"/>
      <c r="BG175" s="173" t="s">
        <v>434</v>
      </c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3" t="s">
        <v>360</v>
      </c>
      <c r="BX175" s="172"/>
      <c r="BY175" s="175"/>
      <c r="BZ175" s="172"/>
      <c r="CA175" s="177">
        <v>12</v>
      </c>
      <c r="CB175" s="172"/>
      <c r="CC175" s="178"/>
      <c r="CD175" s="179"/>
      <c r="CE175" s="146"/>
      <c r="CF175" s="125" t="s">
        <v>53</v>
      </c>
      <c r="CG175" s="171" t="s">
        <v>384</v>
      </c>
      <c r="CH175" s="172"/>
      <c r="CI175" s="173" t="s">
        <v>436</v>
      </c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3" t="s">
        <v>53</v>
      </c>
      <c r="CY175" s="173"/>
      <c r="CZ175" s="172"/>
      <c r="DA175" s="175"/>
      <c r="DB175" s="177" t="s">
        <v>437</v>
      </c>
      <c r="DC175" s="177"/>
      <c r="DD175" s="177"/>
      <c r="DE175" s="178"/>
      <c r="DF175" s="179"/>
      <c r="DG175" s="146"/>
      <c r="DH175" s="146"/>
      <c r="DI175" s="146"/>
      <c r="DJ175" s="121"/>
      <c r="DK175" s="121"/>
      <c r="DL175" s="121"/>
      <c r="DM175" s="121"/>
      <c r="DN175" s="121"/>
      <c r="DO175" s="121"/>
      <c r="DP175" s="121"/>
      <c r="DQ175" s="121"/>
      <c r="DR175" s="121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8" ht="9.75" customHeight="1" x14ac:dyDescent="0.25">
      <c r="A176" s="226"/>
      <c r="B176" s="118"/>
      <c r="C176" s="128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18"/>
      <c r="Q176" s="118"/>
      <c r="R176" s="118"/>
      <c r="S176" s="117"/>
      <c r="T176" s="118"/>
      <c r="U176" s="118"/>
      <c r="V176" s="118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</row>
    <row r="177" spans="1:178" s="138" customFormat="1" ht="17.25" customHeight="1" x14ac:dyDescent="0.25">
      <c r="A177" s="221" t="s">
        <v>86</v>
      </c>
      <c r="B177" s="130"/>
      <c r="C177" s="132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2"/>
      <c r="T177" s="130"/>
      <c r="U177" s="130"/>
      <c r="V177" s="130"/>
      <c r="W177" s="130"/>
      <c r="X177" s="222"/>
      <c r="Y177" s="222"/>
      <c r="Z177" s="223"/>
      <c r="AA177" s="125"/>
      <c r="AB177" s="125"/>
      <c r="AC177" s="221" t="s">
        <v>87</v>
      </c>
      <c r="AD177" s="130"/>
      <c r="AE177" s="132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2"/>
      <c r="AV177" s="130"/>
      <c r="AW177" s="130"/>
      <c r="AX177" s="130"/>
      <c r="AY177" s="130"/>
      <c r="AZ177" s="222"/>
      <c r="BA177" s="222"/>
      <c r="BB177" s="223"/>
      <c r="BC177" s="136"/>
      <c r="BD177" s="136"/>
      <c r="BE177" s="221" t="s">
        <v>88</v>
      </c>
      <c r="BF177" s="130"/>
      <c r="BG177" s="132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0"/>
      <c r="BU177" s="130"/>
      <c r="BV177" s="130"/>
      <c r="BW177" s="132"/>
      <c r="BX177" s="130"/>
      <c r="BY177" s="130"/>
      <c r="BZ177" s="130"/>
      <c r="CA177" s="130"/>
      <c r="CB177" s="222"/>
      <c r="CC177" s="222"/>
      <c r="CD177" s="223"/>
      <c r="CE177" s="136"/>
      <c r="CF177" s="125"/>
      <c r="CG177" s="221" t="s">
        <v>89</v>
      </c>
      <c r="CH177" s="130"/>
      <c r="CI177" s="132"/>
      <c r="CJ177" s="130"/>
      <c r="CK177" s="130"/>
      <c r="CL177" s="130"/>
      <c r="CM177" s="130"/>
      <c r="CN177" s="130"/>
      <c r="CO177" s="130"/>
      <c r="CP177" s="130"/>
      <c r="CQ177" s="130"/>
      <c r="CR177" s="130"/>
      <c r="CS177" s="130"/>
      <c r="CT177" s="130"/>
      <c r="CU177" s="130"/>
      <c r="CV177" s="130"/>
      <c r="CW177" s="130"/>
      <c r="CX177" s="130"/>
      <c r="CY177" s="132"/>
      <c r="CZ177" s="130"/>
      <c r="DA177" s="130"/>
      <c r="DB177" s="130"/>
      <c r="DC177" s="130"/>
      <c r="DD177" s="222"/>
      <c r="DE177" s="222"/>
      <c r="DF177" s="223"/>
      <c r="DG177" s="136"/>
      <c r="DH177" s="136"/>
      <c r="DI177" s="136"/>
      <c r="DJ177" s="121"/>
      <c r="DK177" s="121"/>
      <c r="DL177" s="121"/>
      <c r="DM177" s="121"/>
      <c r="DN177" s="121"/>
      <c r="DO177" s="121"/>
      <c r="DP177" s="121"/>
      <c r="DQ177" s="121"/>
      <c r="DR177" s="121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</row>
    <row r="178" spans="1:178" s="170" customFormat="1" ht="11.25" customHeight="1" x14ac:dyDescent="0.25">
      <c r="A178" s="158" t="s">
        <v>346</v>
      </c>
      <c r="B178" s="159"/>
      <c r="C178" s="160" t="s">
        <v>358</v>
      </c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60" t="s">
        <v>348</v>
      </c>
      <c r="R178" s="160"/>
      <c r="S178" s="159"/>
      <c r="T178" s="162"/>
      <c r="U178" s="296"/>
      <c r="V178" s="296">
        <v>0.50000000000000011</v>
      </c>
      <c r="W178" s="296"/>
      <c r="X178" s="297"/>
      <c r="Y178" s="297"/>
      <c r="Z178" s="298"/>
      <c r="AA178" s="125"/>
      <c r="AB178" s="125"/>
      <c r="AC178" s="158" t="s">
        <v>346</v>
      </c>
      <c r="AD178" s="159"/>
      <c r="AE178" s="160" t="s">
        <v>409</v>
      </c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60" t="s">
        <v>352</v>
      </c>
      <c r="AT178" s="160"/>
      <c r="AU178" s="159"/>
      <c r="AV178" s="162"/>
      <c r="AW178" s="296"/>
      <c r="AX178" s="296">
        <v>0.10714285714285714</v>
      </c>
      <c r="AY178" s="296"/>
      <c r="AZ178" s="297"/>
      <c r="BA178" s="297"/>
      <c r="BB178" s="298"/>
      <c r="BC178" s="146"/>
      <c r="BD178" s="146"/>
      <c r="BE178" s="158" t="s">
        <v>346</v>
      </c>
      <c r="BF178" s="159"/>
      <c r="BG178" s="160" t="s">
        <v>386</v>
      </c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60" t="s">
        <v>349</v>
      </c>
      <c r="BV178" s="160"/>
      <c r="BW178" s="159"/>
      <c r="BX178" s="162"/>
      <c r="BY178" s="296"/>
      <c r="BZ178" s="296">
        <v>1.5</v>
      </c>
      <c r="CA178" s="296"/>
      <c r="CB178" s="297"/>
      <c r="CC178" s="297"/>
      <c r="CD178" s="298"/>
      <c r="CE178" s="146"/>
      <c r="CF178" s="125"/>
      <c r="CG178" s="158" t="s">
        <v>346</v>
      </c>
      <c r="CH178" s="159"/>
      <c r="CI178" s="160" t="s">
        <v>411</v>
      </c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60" t="s">
        <v>354</v>
      </c>
      <c r="CZ178" s="159"/>
      <c r="DA178" s="162"/>
      <c r="DB178" s="159"/>
      <c r="DC178" s="189"/>
      <c r="DD178" s="164">
        <v>1</v>
      </c>
      <c r="DE178" s="165"/>
      <c r="DF178" s="166"/>
      <c r="DG178" s="146"/>
      <c r="DH178" s="146"/>
      <c r="DI178" s="146"/>
      <c r="DJ178" s="121"/>
      <c r="DK178" s="121"/>
      <c r="DL178" s="121"/>
      <c r="DM178" s="121"/>
      <c r="DN178" s="121"/>
      <c r="DO178" s="121"/>
      <c r="DP178" s="121"/>
      <c r="DQ178" s="121"/>
      <c r="DR178" s="121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</row>
    <row r="179" spans="1:178" s="170" customFormat="1" ht="11.25" customHeight="1" x14ac:dyDescent="0.25">
      <c r="A179" s="158" t="s">
        <v>353</v>
      </c>
      <c r="B179" s="159"/>
      <c r="C179" s="160" t="s">
        <v>414</v>
      </c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60" t="s">
        <v>348</v>
      </c>
      <c r="R179" s="160"/>
      <c r="S179" s="159"/>
      <c r="T179" s="162"/>
      <c r="U179" s="296"/>
      <c r="V179" s="296">
        <v>0.81521739130434778</v>
      </c>
      <c r="W179" s="296"/>
      <c r="X179" s="297"/>
      <c r="Y179" s="297"/>
      <c r="Z179" s="298"/>
      <c r="AA179" s="125"/>
      <c r="AB179" s="125"/>
      <c r="AC179" s="158" t="s">
        <v>353</v>
      </c>
      <c r="AD179" s="159"/>
      <c r="AE179" s="160" t="s">
        <v>414</v>
      </c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60" t="s">
        <v>348</v>
      </c>
      <c r="AT179" s="160"/>
      <c r="AU179" s="159"/>
      <c r="AV179" s="162"/>
      <c r="AW179" s="296"/>
      <c r="AX179" s="296">
        <v>0.22826086956521738</v>
      </c>
      <c r="AY179" s="296"/>
      <c r="AZ179" s="297"/>
      <c r="BA179" s="297"/>
      <c r="BB179" s="298"/>
      <c r="BC179" s="146"/>
      <c r="BD179" s="146"/>
      <c r="BE179" s="158" t="s">
        <v>353</v>
      </c>
      <c r="BF179" s="159"/>
      <c r="BG179" s="160" t="s">
        <v>423</v>
      </c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60" t="s">
        <v>352</v>
      </c>
      <c r="BV179" s="160"/>
      <c r="BW179" s="159"/>
      <c r="BX179" s="162"/>
      <c r="BY179" s="296"/>
      <c r="BZ179" s="296">
        <v>1.4642857142857142</v>
      </c>
      <c r="CA179" s="296"/>
      <c r="CB179" s="297"/>
      <c r="CC179" s="297"/>
      <c r="CD179" s="298"/>
      <c r="CE179" s="146"/>
      <c r="CF179" s="125"/>
      <c r="CG179" s="158" t="s">
        <v>384</v>
      </c>
      <c r="CH179" s="159"/>
      <c r="CI179" s="160" t="s">
        <v>53</v>
      </c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60" t="s">
        <v>53</v>
      </c>
      <c r="CZ179" s="159"/>
      <c r="DA179" s="162"/>
      <c r="DB179" s="159"/>
      <c r="DC179" s="189"/>
      <c r="DD179" s="164" t="s">
        <v>53</v>
      </c>
      <c r="DE179" s="165"/>
      <c r="DF179" s="166"/>
      <c r="DG179" s="146"/>
      <c r="DH179" s="146"/>
      <c r="DI179" s="146"/>
      <c r="DJ179" s="121"/>
      <c r="DK179" s="121"/>
      <c r="DL179" s="121"/>
      <c r="DM179" s="121"/>
      <c r="DN179" s="121"/>
      <c r="DO179" s="121"/>
      <c r="DP179" s="121"/>
      <c r="DQ179" s="121"/>
      <c r="DR179" s="121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</row>
    <row r="180" spans="1:178" s="170" customFormat="1" ht="11.25" customHeight="1" x14ac:dyDescent="0.25">
      <c r="A180" s="158" t="s">
        <v>356</v>
      </c>
      <c r="B180" s="159"/>
      <c r="C180" s="160" t="s">
        <v>423</v>
      </c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60" t="s">
        <v>352</v>
      </c>
      <c r="R180" s="160"/>
      <c r="S180" s="159"/>
      <c r="T180" s="162"/>
      <c r="U180" s="296"/>
      <c r="V180" s="296">
        <v>0.9285714285714286</v>
      </c>
      <c r="W180" s="296"/>
      <c r="X180" s="297"/>
      <c r="Y180" s="297"/>
      <c r="Z180" s="298"/>
      <c r="AA180" s="125"/>
      <c r="AB180" s="125"/>
      <c r="AC180" s="158" t="s">
        <v>356</v>
      </c>
      <c r="AD180" s="159"/>
      <c r="AE180" s="160" t="s">
        <v>422</v>
      </c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60" t="s">
        <v>349</v>
      </c>
      <c r="AT180" s="160"/>
      <c r="AU180" s="159"/>
      <c r="AV180" s="162"/>
      <c r="AW180" s="296"/>
      <c r="AX180" s="296">
        <v>0.46753246753246752</v>
      </c>
      <c r="AY180" s="296"/>
      <c r="AZ180" s="297"/>
      <c r="BA180" s="297"/>
      <c r="BB180" s="298"/>
      <c r="BC180" s="146"/>
      <c r="BD180" s="146"/>
      <c r="BE180" s="158" t="s">
        <v>356</v>
      </c>
      <c r="BF180" s="159"/>
      <c r="BG180" s="160" t="s">
        <v>358</v>
      </c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60" t="s">
        <v>348</v>
      </c>
      <c r="BV180" s="160"/>
      <c r="BW180" s="159"/>
      <c r="BX180" s="162"/>
      <c r="BY180" s="296"/>
      <c r="BZ180" s="296">
        <v>1.0714285714285716</v>
      </c>
      <c r="CA180" s="296"/>
      <c r="CB180" s="297"/>
      <c r="CC180" s="297"/>
      <c r="CD180" s="298"/>
      <c r="CE180" s="146"/>
      <c r="CF180" s="125"/>
      <c r="CG180" s="158" t="s">
        <v>384</v>
      </c>
      <c r="CH180" s="159"/>
      <c r="CI180" s="160" t="s">
        <v>53</v>
      </c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60" t="s">
        <v>53</v>
      </c>
      <c r="CZ180" s="159"/>
      <c r="DA180" s="162"/>
      <c r="DB180" s="159"/>
      <c r="DC180" s="189"/>
      <c r="DD180" s="164" t="s">
        <v>53</v>
      </c>
      <c r="DE180" s="165"/>
      <c r="DF180" s="166"/>
      <c r="DG180" s="146"/>
      <c r="DH180" s="146"/>
      <c r="DI180" s="146"/>
      <c r="DJ180" s="121"/>
      <c r="DK180" s="121"/>
      <c r="DL180" s="121"/>
      <c r="DM180" s="121"/>
      <c r="DN180" s="121"/>
      <c r="DO180" s="121"/>
      <c r="DP180" s="121"/>
      <c r="DQ180" s="121"/>
      <c r="DR180" s="121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</row>
    <row r="181" spans="1:178" s="170" customFormat="1" ht="11.25" customHeight="1" x14ac:dyDescent="0.25">
      <c r="A181" s="158" t="s">
        <v>357</v>
      </c>
      <c r="B181" s="159"/>
      <c r="C181" s="160" t="s">
        <v>355</v>
      </c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60" t="s">
        <v>348</v>
      </c>
      <c r="R181" s="160"/>
      <c r="S181" s="159"/>
      <c r="T181" s="162"/>
      <c r="U181" s="296"/>
      <c r="V181" s="296">
        <v>0.97959183673469374</v>
      </c>
      <c r="W181" s="296"/>
      <c r="X181" s="297"/>
      <c r="Y181" s="297"/>
      <c r="Z181" s="298"/>
      <c r="AA181" s="125"/>
      <c r="AB181" s="125"/>
      <c r="AC181" s="158" t="s">
        <v>357</v>
      </c>
      <c r="AD181" s="159"/>
      <c r="AE181" s="160" t="s">
        <v>434</v>
      </c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60" t="s">
        <v>360</v>
      </c>
      <c r="AT181" s="160"/>
      <c r="AU181" s="159"/>
      <c r="AV181" s="162"/>
      <c r="AW181" s="296"/>
      <c r="AX181" s="296">
        <v>0.57446808510638303</v>
      </c>
      <c r="AY181" s="296"/>
      <c r="AZ181" s="297"/>
      <c r="BA181" s="297"/>
      <c r="BB181" s="298"/>
      <c r="BC181" s="146"/>
      <c r="BD181" s="146"/>
      <c r="BE181" s="158" t="s">
        <v>357</v>
      </c>
      <c r="BF181" s="159"/>
      <c r="BG181" s="160" t="s">
        <v>355</v>
      </c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60" t="s">
        <v>348</v>
      </c>
      <c r="BV181" s="160"/>
      <c r="BW181" s="159"/>
      <c r="BX181" s="162"/>
      <c r="BY181" s="296"/>
      <c r="BZ181" s="296">
        <v>0.97959183673469374</v>
      </c>
      <c r="CA181" s="296"/>
      <c r="CB181" s="297"/>
      <c r="CC181" s="297"/>
      <c r="CD181" s="298"/>
      <c r="CE181" s="146"/>
      <c r="CF181" s="125"/>
      <c r="CG181" s="158" t="s">
        <v>384</v>
      </c>
      <c r="CH181" s="159"/>
      <c r="CI181" s="160" t="s">
        <v>53</v>
      </c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60" t="s">
        <v>53</v>
      </c>
      <c r="CZ181" s="159"/>
      <c r="DA181" s="162"/>
      <c r="DB181" s="159"/>
      <c r="DC181" s="189"/>
      <c r="DD181" s="164" t="s">
        <v>53</v>
      </c>
      <c r="DE181" s="165"/>
      <c r="DF181" s="166"/>
      <c r="DG181" s="146"/>
      <c r="DH181" s="146"/>
      <c r="DI181" s="146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</row>
    <row r="182" spans="1:178" s="170" customFormat="1" ht="11.25" customHeight="1" x14ac:dyDescent="0.25">
      <c r="A182" s="158" t="s">
        <v>361</v>
      </c>
      <c r="B182" s="159"/>
      <c r="C182" s="160" t="s">
        <v>425</v>
      </c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60" t="s">
        <v>352</v>
      </c>
      <c r="R182" s="160"/>
      <c r="S182" s="159"/>
      <c r="T182" s="162"/>
      <c r="U182" s="296"/>
      <c r="V182" s="296">
        <v>1.1875</v>
      </c>
      <c r="W182" s="296"/>
      <c r="X182" s="297"/>
      <c r="Y182" s="297"/>
      <c r="Z182" s="298"/>
      <c r="AA182" s="125"/>
      <c r="AB182" s="125"/>
      <c r="AC182" s="158" t="s">
        <v>361</v>
      </c>
      <c r="AD182" s="159"/>
      <c r="AE182" s="160" t="s">
        <v>423</v>
      </c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60" t="s">
        <v>352</v>
      </c>
      <c r="AT182" s="160"/>
      <c r="AU182" s="159"/>
      <c r="AV182" s="162"/>
      <c r="AW182" s="296"/>
      <c r="AX182" s="296">
        <v>0.6428571428571429</v>
      </c>
      <c r="AY182" s="296"/>
      <c r="AZ182" s="297"/>
      <c r="BA182" s="297"/>
      <c r="BB182" s="298"/>
      <c r="BC182" s="146"/>
      <c r="BD182" s="146"/>
      <c r="BE182" s="158" t="s">
        <v>361</v>
      </c>
      <c r="BF182" s="159"/>
      <c r="BG182" s="160" t="s">
        <v>438</v>
      </c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60" t="s">
        <v>354</v>
      </c>
      <c r="BV182" s="160"/>
      <c r="BW182" s="159"/>
      <c r="BX182" s="162"/>
      <c r="BY182" s="296"/>
      <c r="BZ182" s="296">
        <v>0.9</v>
      </c>
      <c r="CA182" s="296"/>
      <c r="CB182" s="297"/>
      <c r="CC182" s="297"/>
      <c r="CD182" s="298"/>
      <c r="CE182" s="146"/>
      <c r="CF182" s="125"/>
      <c r="CG182" s="158" t="s">
        <v>384</v>
      </c>
      <c r="CH182" s="159"/>
      <c r="CI182" s="160" t="s">
        <v>53</v>
      </c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60" t="s">
        <v>53</v>
      </c>
      <c r="CZ182" s="159"/>
      <c r="DA182" s="162"/>
      <c r="DB182" s="159"/>
      <c r="DC182" s="189"/>
      <c r="DD182" s="164" t="s">
        <v>53</v>
      </c>
      <c r="DE182" s="165"/>
      <c r="DF182" s="166"/>
      <c r="DG182" s="146"/>
      <c r="DH182" s="146"/>
      <c r="DI182" s="146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</row>
    <row r="183" spans="1:178" s="170" customFormat="1" ht="11.25" customHeight="1" x14ac:dyDescent="0.25">
      <c r="A183" s="158" t="s">
        <v>363</v>
      </c>
      <c r="B183" s="159"/>
      <c r="C183" s="160" t="s">
        <v>438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60" t="s">
        <v>354</v>
      </c>
      <c r="R183" s="160"/>
      <c r="S183" s="159"/>
      <c r="T183" s="162"/>
      <c r="U183" s="296"/>
      <c r="V183" s="296">
        <v>1.4</v>
      </c>
      <c r="W183" s="296"/>
      <c r="X183" s="297"/>
      <c r="Y183" s="297"/>
      <c r="Z183" s="298"/>
      <c r="AA183" s="125"/>
      <c r="AB183" s="125"/>
      <c r="AC183" s="158" t="s">
        <v>363</v>
      </c>
      <c r="AD183" s="159"/>
      <c r="AE183" s="160" t="s">
        <v>413</v>
      </c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60" t="s">
        <v>354</v>
      </c>
      <c r="AT183" s="160"/>
      <c r="AU183" s="159"/>
      <c r="AV183" s="162"/>
      <c r="AW183" s="296"/>
      <c r="AX183" s="296">
        <v>0.76415094339622636</v>
      </c>
      <c r="AY183" s="296"/>
      <c r="AZ183" s="297"/>
      <c r="BA183" s="297"/>
      <c r="BB183" s="298"/>
      <c r="BC183" s="146"/>
      <c r="BD183" s="146"/>
      <c r="BE183" s="158" t="s">
        <v>363</v>
      </c>
      <c r="BF183" s="159"/>
      <c r="BG183" s="160" t="s">
        <v>413</v>
      </c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60" t="s">
        <v>354</v>
      </c>
      <c r="BV183" s="160"/>
      <c r="BW183" s="159"/>
      <c r="BX183" s="162"/>
      <c r="BY183" s="296"/>
      <c r="BZ183" s="296">
        <v>0.79245283018867918</v>
      </c>
      <c r="CA183" s="296"/>
      <c r="CB183" s="297"/>
      <c r="CC183" s="297"/>
      <c r="CD183" s="298"/>
      <c r="CE183" s="146"/>
      <c r="CF183" s="125"/>
      <c r="CG183" s="158" t="s">
        <v>384</v>
      </c>
      <c r="CH183" s="159"/>
      <c r="CI183" s="160" t="s">
        <v>53</v>
      </c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60" t="s">
        <v>53</v>
      </c>
      <c r="CZ183" s="159"/>
      <c r="DA183" s="162"/>
      <c r="DB183" s="159"/>
      <c r="DC183" s="189"/>
      <c r="DD183" s="164" t="s">
        <v>53</v>
      </c>
      <c r="DE183" s="165"/>
      <c r="DF183" s="166"/>
      <c r="DG183" s="146"/>
      <c r="DH183" s="146"/>
      <c r="DI183" s="146"/>
      <c r="DJ183" s="121"/>
      <c r="DK183" s="121"/>
      <c r="DL183" s="121"/>
      <c r="DM183" s="121"/>
      <c r="DN183" s="121"/>
      <c r="DO183" s="121"/>
      <c r="DP183" s="121"/>
      <c r="DQ183" s="121"/>
      <c r="DR183" s="121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</row>
    <row r="184" spans="1:178" s="170" customFormat="1" ht="11.25" customHeight="1" x14ac:dyDescent="0.25">
      <c r="A184" s="158" t="s">
        <v>367</v>
      </c>
      <c r="B184" s="159"/>
      <c r="C184" s="160" t="s">
        <v>434</v>
      </c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60" t="s">
        <v>360</v>
      </c>
      <c r="R184" s="160"/>
      <c r="S184" s="159"/>
      <c r="T184" s="162"/>
      <c r="U184" s="296"/>
      <c r="V184" s="296">
        <v>1.5957446808510638</v>
      </c>
      <c r="W184" s="296"/>
      <c r="X184" s="297"/>
      <c r="Y184" s="297"/>
      <c r="Z184" s="298"/>
      <c r="AA184" s="125"/>
      <c r="AB184" s="125"/>
      <c r="AC184" s="158" t="s">
        <v>367</v>
      </c>
      <c r="AD184" s="159"/>
      <c r="AE184" s="160" t="s">
        <v>411</v>
      </c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60" t="s">
        <v>354</v>
      </c>
      <c r="AT184" s="160"/>
      <c r="AU184" s="159"/>
      <c r="AV184" s="162"/>
      <c r="AW184" s="296"/>
      <c r="AX184" s="296">
        <v>0.77419354838709686</v>
      </c>
      <c r="AY184" s="296"/>
      <c r="AZ184" s="297"/>
      <c r="BA184" s="297"/>
      <c r="BB184" s="298"/>
      <c r="BC184" s="146"/>
      <c r="BD184" s="146"/>
      <c r="BE184" s="158" t="s">
        <v>367</v>
      </c>
      <c r="BF184" s="159"/>
      <c r="BG184" s="160" t="s">
        <v>388</v>
      </c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60" t="s">
        <v>365</v>
      </c>
      <c r="BV184" s="160"/>
      <c r="BW184" s="159"/>
      <c r="BX184" s="162"/>
      <c r="BY184" s="296"/>
      <c r="BZ184" s="296">
        <v>0.77142857142857135</v>
      </c>
      <c r="CA184" s="296"/>
      <c r="CB184" s="297"/>
      <c r="CC184" s="297"/>
      <c r="CD184" s="298"/>
      <c r="CE184" s="146"/>
      <c r="CF184" s="125"/>
      <c r="CG184" s="158" t="s">
        <v>384</v>
      </c>
      <c r="CH184" s="159"/>
      <c r="CI184" s="160" t="s">
        <v>53</v>
      </c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60" t="s">
        <v>53</v>
      </c>
      <c r="CZ184" s="159"/>
      <c r="DA184" s="162"/>
      <c r="DB184" s="159"/>
      <c r="DC184" s="189"/>
      <c r="DD184" s="164" t="s">
        <v>53</v>
      </c>
      <c r="DE184" s="165"/>
      <c r="DF184" s="166"/>
      <c r="DG184" s="146"/>
      <c r="DH184" s="146"/>
      <c r="DI184" s="146"/>
      <c r="DJ184" s="121"/>
      <c r="DK184" s="121"/>
      <c r="DL184" s="121"/>
      <c r="DM184" s="121"/>
      <c r="DN184" s="121"/>
      <c r="DO184" s="121"/>
      <c r="DP184" s="121"/>
      <c r="DQ184" s="121"/>
      <c r="DR184" s="121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</row>
    <row r="185" spans="1:178" s="170" customFormat="1" ht="11.25" customHeight="1" x14ac:dyDescent="0.25">
      <c r="A185" s="158" t="s">
        <v>368</v>
      </c>
      <c r="B185" s="159"/>
      <c r="C185" s="160" t="s">
        <v>413</v>
      </c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60" t="s">
        <v>354</v>
      </c>
      <c r="R185" s="160"/>
      <c r="S185" s="159"/>
      <c r="T185" s="162"/>
      <c r="U185" s="296"/>
      <c r="V185" s="296">
        <v>1.6981132075471697</v>
      </c>
      <c r="W185" s="296"/>
      <c r="X185" s="297"/>
      <c r="Y185" s="297"/>
      <c r="Z185" s="298"/>
      <c r="AA185" s="125"/>
      <c r="AB185" s="125"/>
      <c r="AC185" s="158" t="s">
        <v>368</v>
      </c>
      <c r="AD185" s="159"/>
      <c r="AE185" s="160" t="s">
        <v>438</v>
      </c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60" t="s">
        <v>354</v>
      </c>
      <c r="AT185" s="160"/>
      <c r="AU185" s="159"/>
      <c r="AV185" s="162"/>
      <c r="AW185" s="296"/>
      <c r="AX185" s="296">
        <v>0.8</v>
      </c>
      <c r="AY185" s="296"/>
      <c r="AZ185" s="297"/>
      <c r="BA185" s="297"/>
      <c r="BB185" s="298"/>
      <c r="BC185" s="146"/>
      <c r="BD185" s="146"/>
      <c r="BE185" s="158" t="s">
        <v>368</v>
      </c>
      <c r="BF185" s="159"/>
      <c r="BG185" s="160" t="s">
        <v>434</v>
      </c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60" t="s">
        <v>360</v>
      </c>
      <c r="BV185" s="160"/>
      <c r="BW185" s="159"/>
      <c r="BX185" s="162"/>
      <c r="BY185" s="296"/>
      <c r="BZ185" s="296">
        <v>0.76595744680851063</v>
      </c>
      <c r="CA185" s="296"/>
      <c r="CB185" s="297"/>
      <c r="CC185" s="297"/>
      <c r="CD185" s="298"/>
      <c r="CE185" s="146"/>
      <c r="CF185" s="125"/>
      <c r="CG185" s="158" t="s">
        <v>384</v>
      </c>
      <c r="CH185" s="159"/>
      <c r="CI185" s="160" t="s">
        <v>53</v>
      </c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60" t="s">
        <v>53</v>
      </c>
      <c r="CZ185" s="159"/>
      <c r="DA185" s="162"/>
      <c r="DB185" s="159"/>
      <c r="DC185" s="189"/>
      <c r="DD185" s="164" t="s">
        <v>53</v>
      </c>
      <c r="DE185" s="165"/>
      <c r="DF185" s="166"/>
      <c r="DG185" s="146"/>
      <c r="DH185" s="146"/>
      <c r="DI185" s="146"/>
      <c r="DJ185" s="121"/>
      <c r="DK185" s="121"/>
      <c r="DL185" s="121"/>
      <c r="DM185" s="121"/>
      <c r="DN185" s="121"/>
      <c r="DO185" s="121"/>
      <c r="DP185" s="121"/>
      <c r="DQ185" s="121"/>
      <c r="DR185" s="121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</row>
    <row r="186" spans="1:178" s="170" customFormat="1" ht="11.25" customHeight="1" x14ac:dyDescent="0.25">
      <c r="A186" s="158" t="s">
        <v>371</v>
      </c>
      <c r="B186" s="159"/>
      <c r="C186" s="160" t="s">
        <v>411</v>
      </c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60" t="s">
        <v>354</v>
      </c>
      <c r="R186" s="160"/>
      <c r="S186" s="159"/>
      <c r="T186" s="162"/>
      <c r="U186" s="296"/>
      <c r="V186" s="296">
        <v>1.741935483870968</v>
      </c>
      <c r="W186" s="296"/>
      <c r="X186" s="297"/>
      <c r="Y186" s="297"/>
      <c r="Z186" s="298"/>
      <c r="AA186" s="125"/>
      <c r="AB186" s="125"/>
      <c r="AC186" s="158" t="s">
        <v>371</v>
      </c>
      <c r="AD186" s="159"/>
      <c r="AE186" s="160" t="s">
        <v>355</v>
      </c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60" t="s">
        <v>348</v>
      </c>
      <c r="AT186" s="160"/>
      <c r="AU186" s="159"/>
      <c r="AV186" s="162"/>
      <c r="AW186" s="296"/>
      <c r="AX186" s="296">
        <v>0.97959183673469374</v>
      </c>
      <c r="AY186" s="296"/>
      <c r="AZ186" s="297"/>
      <c r="BA186" s="297"/>
      <c r="BB186" s="298"/>
      <c r="BC186" s="146"/>
      <c r="BD186" s="146"/>
      <c r="BE186" s="158" t="s">
        <v>371</v>
      </c>
      <c r="BF186" s="159"/>
      <c r="BG186" s="160" t="s">
        <v>421</v>
      </c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60" t="s">
        <v>349</v>
      </c>
      <c r="BV186" s="160"/>
      <c r="BW186" s="159"/>
      <c r="BX186" s="162"/>
      <c r="BY186" s="296"/>
      <c r="BZ186" s="296">
        <v>0.75000000000000011</v>
      </c>
      <c r="CA186" s="296"/>
      <c r="CB186" s="297"/>
      <c r="CC186" s="297"/>
      <c r="CD186" s="298"/>
      <c r="CE186" s="146"/>
      <c r="CF186" s="125"/>
      <c r="CG186" s="158" t="s">
        <v>384</v>
      </c>
      <c r="CH186" s="159"/>
      <c r="CI186" s="160" t="s">
        <v>53</v>
      </c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60" t="s">
        <v>53</v>
      </c>
      <c r="CZ186" s="159"/>
      <c r="DA186" s="162"/>
      <c r="DB186" s="159"/>
      <c r="DC186" s="189"/>
      <c r="DD186" s="164" t="s">
        <v>53</v>
      </c>
      <c r="DE186" s="165"/>
      <c r="DF186" s="166"/>
      <c r="DG186" s="146"/>
      <c r="DH186" s="146"/>
      <c r="DI186" s="146"/>
      <c r="DJ186" s="121"/>
      <c r="DK186" s="121"/>
      <c r="DL186" s="121"/>
      <c r="DM186" s="121"/>
      <c r="DN186" s="121"/>
      <c r="DO186" s="121"/>
      <c r="DP186" s="121"/>
      <c r="DQ186" s="121"/>
      <c r="DR186" s="121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</row>
    <row r="187" spans="1:178" s="170" customFormat="1" ht="11.25" customHeight="1" x14ac:dyDescent="0.25">
      <c r="A187" s="171" t="s">
        <v>373</v>
      </c>
      <c r="B187" s="172"/>
      <c r="C187" s="173" t="s">
        <v>409</v>
      </c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3" t="s">
        <v>352</v>
      </c>
      <c r="R187" s="173"/>
      <c r="S187" s="172"/>
      <c r="T187" s="175"/>
      <c r="U187" s="299"/>
      <c r="V187" s="299">
        <v>1.75</v>
      </c>
      <c r="W187" s="299"/>
      <c r="X187" s="300"/>
      <c r="Y187" s="300"/>
      <c r="Z187" s="301"/>
      <c r="AA187" s="125"/>
      <c r="AB187" s="125" t="s">
        <v>53</v>
      </c>
      <c r="AC187" s="171" t="s">
        <v>373</v>
      </c>
      <c r="AD187" s="172"/>
      <c r="AE187" s="173" t="s">
        <v>427</v>
      </c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3" t="s">
        <v>360</v>
      </c>
      <c r="AT187" s="173"/>
      <c r="AU187" s="172"/>
      <c r="AV187" s="175"/>
      <c r="AW187" s="299"/>
      <c r="AX187" s="299">
        <v>1.1818181818181819</v>
      </c>
      <c r="AY187" s="299"/>
      <c r="AZ187" s="300"/>
      <c r="BA187" s="300"/>
      <c r="BB187" s="301"/>
      <c r="BC187" s="146"/>
      <c r="BD187" s="146" t="s">
        <v>53</v>
      </c>
      <c r="BE187" s="171" t="s">
        <v>373</v>
      </c>
      <c r="BF187" s="172"/>
      <c r="BG187" s="173" t="s">
        <v>414</v>
      </c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3" t="s">
        <v>348</v>
      </c>
      <c r="BV187" s="173"/>
      <c r="BW187" s="172"/>
      <c r="BX187" s="175"/>
      <c r="BY187" s="299"/>
      <c r="BZ187" s="299">
        <v>0.71739130434782605</v>
      </c>
      <c r="CA187" s="299"/>
      <c r="CB187" s="300"/>
      <c r="CC187" s="300"/>
      <c r="CD187" s="301"/>
      <c r="CE187" s="146"/>
      <c r="CF187" s="125" t="s">
        <v>53</v>
      </c>
      <c r="CG187" s="171" t="s">
        <v>384</v>
      </c>
      <c r="CH187" s="172"/>
      <c r="CI187" s="173" t="s">
        <v>53</v>
      </c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3" t="s">
        <v>53</v>
      </c>
      <c r="CZ187" s="172"/>
      <c r="DA187" s="175"/>
      <c r="DB187" s="172"/>
      <c r="DC187" s="224"/>
      <c r="DD187" s="177" t="s">
        <v>53</v>
      </c>
      <c r="DE187" s="178"/>
      <c r="DF187" s="179"/>
      <c r="DG187" s="146"/>
      <c r="DH187" s="146"/>
      <c r="DI187" s="146"/>
      <c r="DJ187" s="121"/>
      <c r="DK187" s="121"/>
      <c r="DL187" s="121"/>
      <c r="DM187" s="121"/>
      <c r="DN187" s="121"/>
      <c r="DO187" s="121"/>
      <c r="DP187" s="121"/>
      <c r="DQ187" s="121"/>
      <c r="DR187" s="121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</row>
    <row r="188" spans="1:178" ht="9.75" customHeight="1" x14ac:dyDescent="0.25">
      <c r="A188" s="226"/>
      <c r="B188" s="118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18"/>
      <c r="Q188" s="118"/>
      <c r="R188" s="118"/>
      <c r="S188" s="117"/>
      <c r="T188" s="118"/>
      <c r="U188" s="118"/>
      <c r="V188" s="118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8"/>
      <c r="DB188" s="118"/>
      <c r="DC188" s="118"/>
      <c r="DD188" s="118"/>
      <c r="DE188" s="118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</row>
    <row r="189" spans="1:178" s="138" customFormat="1" ht="17.25" customHeight="1" x14ac:dyDescent="0.25">
      <c r="A189" s="129" t="s">
        <v>90</v>
      </c>
      <c r="B189" s="130"/>
      <c r="C189" s="131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2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3"/>
      <c r="AM189" s="136"/>
      <c r="AN189" s="136"/>
      <c r="AO189" s="136"/>
      <c r="AP189" s="136"/>
      <c r="AQ189" s="136"/>
      <c r="AR189" s="136"/>
      <c r="AS189" s="136"/>
      <c r="AT189" s="129" t="s">
        <v>91</v>
      </c>
      <c r="AU189" s="130"/>
      <c r="AV189" s="131"/>
      <c r="AW189" s="130"/>
      <c r="AX189" s="130"/>
      <c r="AY189" s="130"/>
      <c r="AZ189" s="130"/>
      <c r="BA189" s="130"/>
      <c r="BB189" s="130"/>
      <c r="BC189" s="130"/>
      <c r="BD189" s="130"/>
      <c r="BE189" s="130"/>
      <c r="BF189" s="130"/>
      <c r="BG189" s="130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2"/>
      <c r="BT189" s="130"/>
      <c r="BU189" s="130"/>
      <c r="BV189" s="130"/>
      <c r="BW189" s="130"/>
      <c r="BX189" s="130"/>
      <c r="BY189" s="130"/>
      <c r="BZ189" s="130"/>
      <c r="CA189" s="130"/>
      <c r="CB189" s="130"/>
      <c r="CC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130"/>
      <c r="CN189" s="130"/>
      <c r="CO189" s="132"/>
      <c r="CP189" s="130"/>
      <c r="CQ189" s="130"/>
      <c r="CR189" s="130"/>
      <c r="CS189" s="130"/>
      <c r="CT189" s="130"/>
      <c r="CU189" s="132"/>
      <c r="CV189" s="132"/>
      <c r="CW189" s="130"/>
      <c r="CX189" s="130"/>
      <c r="CY189" s="132"/>
      <c r="CZ189" s="132"/>
      <c r="DA189" s="130"/>
      <c r="DB189" s="130"/>
      <c r="DC189" s="130"/>
      <c r="DD189" s="130"/>
      <c r="DE189" s="130"/>
      <c r="DF189" s="201"/>
      <c r="DG189" s="136"/>
      <c r="DH189" s="136"/>
      <c r="DI189" s="136"/>
      <c r="DJ189" s="121"/>
      <c r="DK189" s="121"/>
      <c r="DL189" s="121"/>
      <c r="DM189" s="121"/>
      <c r="DN189" s="121"/>
      <c r="DO189" s="121"/>
      <c r="DP189" s="121"/>
      <c r="DQ189" s="121"/>
      <c r="DR189" s="121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</row>
    <row r="190" spans="1:178" s="304" customFormat="1" ht="10.95" customHeight="1" x14ac:dyDescent="0.25">
      <c r="A190" s="139"/>
      <c r="B190" s="140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3"/>
      <c r="Q190" s="143"/>
      <c r="R190" s="143"/>
      <c r="S190" s="144"/>
      <c r="T190" s="143"/>
      <c r="U190" s="143"/>
      <c r="V190" s="143"/>
      <c r="W190" s="143"/>
      <c r="X190" s="143"/>
      <c r="Y190" s="143" t="s">
        <v>39</v>
      </c>
      <c r="Z190" s="143"/>
      <c r="AA190" s="143"/>
      <c r="AB190" s="143"/>
      <c r="AC190" s="143"/>
      <c r="AD190" s="143"/>
      <c r="AE190" s="143" t="s">
        <v>3</v>
      </c>
      <c r="AF190" s="143"/>
      <c r="AG190" s="143"/>
      <c r="AH190" s="144"/>
      <c r="AI190" s="144"/>
      <c r="AJ190" s="143" t="s">
        <v>6</v>
      </c>
      <c r="AK190" s="143"/>
      <c r="AL190" s="145"/>
      <c r="AM190" s="303"/>
      <c r="AN190" s="303"/>
      <c r="AO190" s="303"/>
      <c r="AP190" s="303"/>
      <c r="AQ190" s="303"/>
      <c r="AR190" s="303"/>
      <c r="AS190" s="303"/>
      <c r="AT190" s="139"/>
      <c r="AU190" s="140"/>
      <c r="AV190" s="141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3"/>
      <c r="BQ190" s="143"/>
      <c r="BR190" s="143"/>
      <c r="BS190" s="144"/>
      <c r="BT190" s="143"/>
      <c r="BU190" s="143"/>
      <c r="BV190" s="143"/>
      <c r="BW190" s="143"/>
      <c r="BX190" s="143" t="s">
        <v>38</v>
      </c>
      <c r="BY190" s="143"/>
      <c r="BZ190" s="143"/>
      <c r="CA190" s="143"/>
      <c r="CB190" s="143"/>
      <c r="CC190" s="143" t="s">
        <v>31</v>
      </c>
      <c r="CD190" s="143"/>
      <c r="CE190" s="143"/>
      <c r="CF190" s="143"/>
      <c r="CG190" s="143"/>
      <c r="CH190" s="159"/>
      <c r="CI190" s="143" t="s">
        <v>4</v>
      </c>
      <c r="CJ190" s="159"/>
      <c r="CK190" s="143"/>
      <c r="CL190" s="144"/>
      <c r="CM190" s="143" t="s">
        <v>32</v>
      </c>
      <c r="CN190" s="143"/>
      <c r="CO190" s="143"/>
      <c r="CP190" s="143"/>
      <c r="CQ190" s="143" t="s">
        <v>6</v>
      </c>
      <c r="CR190" s="159"/>
      <c r="CS190" s="144"/>
      <c r="CT190" s="143"/>
      <c r="CU190" s="143" t="s">
        <v>9</v>
      </c>
      <c r="CV190" s="144"/>
      <c r="CW190" s="143"/>
      <c r="CX190" s="143"/>
      <c r="CY190" s="143" t="s">
        <v>10</v>
      </c>
      <c r="CZ190" s="159"/>
      <c r="DA190" s="143"/>
      <c r="DB190" s="143"/>
      <c r="DC190" s="143" t="s">
        <v>11</v>
      </c>
      <c r="DD190" s="143"/>
      <c r="DE190" s="143"/>
      <c r="DF190" s="205"/>
      <c r="DG190" s="303"/>
      <c r="DH190" s="303"/>
      <c r="DI190" s="303"/>
      <c r="DJ190" s="121"/>
      <c r="DK190" s="121"/>
      <c r="DL190" s="121"/>
      <c r="DM190" s="121"/>
      <c r="DN190" s="121"/>
      <c r="DO190" s="121"/>
      <c r="DP190" s="121"/>
      <c r="DQ190" s="121"/>
      <c r="DR190" s="121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</row>
    <row r="191" spans="1:178" s="170" customFormat="1" ht="11.25" customHeight="1" x14ac:dyDescent="0.25">
      <c r="A191" s="158" t="s">
        <v>346</v>
      </c>
      <c r="B191" s="159"/>
      <c r="C191" s="160" t="s">
        <v>358</v>
      </c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1"/>
      <c r="T191" s="159"/>
      <c r="U191" s="161" t="s">
        <v>348</v>
      </c>
      <c r="V191" s="159"/>
      <c r="W191" s="162"/>
      <c r="X191" s="162"/>
      <c r="Y191" s="162">
        <v>0.17499999999999999</v>
      </c>
      <c r="Z191" s="162"/>
      <c r="AA191" s="163"/>
      <c r="AB191" s="163"/>
      <c r="AC191" s="159"/>
      <c r="AD191" s="159"/>
      <c r="AE191" s="164">
        <v>40</v>
      </c>
      <c r="AF191" s="165"/>
      <c r="AG191" s="165"/>
      <c r="AH191" s="161"/>
      <c r="AI191" s="161"/>
      <c r="AJ191" s="164">
        <v>7</v>
      </c>
      <c r="AK191" s="165"/>
      <c r="AL191" s="166"/>
      <c r="AM191" s="146"/>
      <c r="AN191" s="146"/>
      <c r="AO191" s="146"/>
      <c r="AP191" s="146"/>
      <c r="AQ191" s="146"/>
      <c r="AR191" s="146"/>
      <c r="AS191" s="146"/>
      <c r="AT191" s="158" t="s">
        <v>346</v>
      </c>
      <c r="AU191" s="159"/>
      <c r="AV191" s="160" t="s">
        <v>439</v>
      </c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61" t="s">
        <v>348</v>
      </c>
      <c r="BT191" s="159"/>
      <c r="BU191" s="162"/>
      <c r="BV191" s="159"/>
      <c r="BW191" s="159"/>
      <c r="BX191" s="296">
        <v>2.3478260869565215</v>
      </c>
      <c r="BY191" s="296"/>
      <c r="BZ191" s="297"/>
      <c r="CA191" s="297"/>
      <c r="CB191" s="297"/>
      <c r="CC191" s="296">
        <v>30.666666666666668</v>
      </c>
      <c r="CD191" s="296"/>
      <c r="CE191" s="297"/>
      <c r="CF191" s="297"/>
      <c r="CG191" s="297"/>
      <c r="CH191" s="159"/>
      <c r="CI191" s="164">
        <v>10</v>
      </c>
      <c r="CJ191" s="159"/>
      <c r="CK191" s="165"/>
      <c r="CL191" s="161"/>
      <c r="CM191" s="164">
        <v>8</v>
      </c>
      <c r="CN191" s="165"/>
      <c r="CO191" s="165"/>
      <c r="CP191" s="164"/>
      <c r="CQ191" s="164">
        <v>25</v>
      </c>
      <c r="CR191" s="159"/>
      <c r="CS191" s="161"/>
      <c r="CT191" s="164"/>
      <c r="CU191" s="164">
        <v>2</v>
      </c>
      <c r="CV191" s="164"/>
      <c r="CW191" s="164"/>
      <c r="CX191" s="165"/>
      <c r="CY191" s="164">
        <v>22</v>
      </c>
      <c r="CZ191" s="159"/>
      <c r="DA191" s="164"/>
      <c r="DB191" s="165"/>
      <c r="DC191" s="164">
        <v>7</v>
      </c>
      <c r="DD191" s="164"/>
      <c r="DE191" s="165"/>
      <c r="DF191" s="205"/>
      <c r="DG191" s="146"/>
      <c r="DH191" s="146"/>
      <c r="DI191" s="146"/>
      <c r="DJ191" s="121"/>
      <c r="DK191" s="121"/>
      <c r="DL191" s="121"/>
      <c r="DM191" s="121"/>
      <c r="DN191" s="121"/>
      <c r="DO191" s="121"/>
      <c r="DP191" s="121"/>
      <c r="DQ191" s="121"/>
      <c r="DR191" s="12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</row>
    <row r="192" spans="1:178" s="170" customFormat="1" ht="11.25" customHeight="1" x14ac:dyDescent="0.25">
      <c r="A192" s="158" t="s">
        <v>353</v>
      </c>
      <c r="B192" s="159"/>
      <c r="C192" s="160" t="s">
        <v>414</v>
      </c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1"/>
      <c r="T192" s="159"/>
      <c r="U192" s="161" t="s">
        <v>348</v>
      </c>
      <c r="V192" s="159"/>
      <c r="W192" s="162"/>
      <c r="X192" s="162"/>
      <c r="Y192" s="162">
        <v>0.22321428571428573</v>
      </c>
      <c r="Z192" s="162"/>
      <c r="AA192" s="163"/>
      <c r="AB192" s="163"/>
      <c r="AC192" s="159"/>
      <c r="AD192" s="159"/>
      <c r="AE192" s="164">
        <v>112</v>
      </c>
      <c r="AF192" s="165"/>
      <c r="AG192" s="165"/>
      <c r="AH192" s="161"/>
      <c r="AI192" s="161"/>
      <c r="AJ192" s="164">
        <v>25</v>
      </c>
      <c r="AK192" s="165"/>
      <c r="AL192" s="166"/>
      <c r="AM192" s="146"/>
      <c r="AN192" s="146"/>
      <c r="AO192" s="146"/>
      <c r="AP192" s="146"/>
      <c r="AQ192" s="146"/>
      <c r="AR192" s="146"/>
      <c r="AS192" s="146"/>
      <c r="AT192" s="158" t="s">
        <v>353</v>
      </c>
      <c r="AU192" s="159"/>
      <c r="AV192" s="160" t="s">
        <v>440</v>
      </c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61" t="s">
        <v>354</v>
      </c>
      <c r="BT192" s="159"/>
      <c r="BU192" s="162"/>
      <c r="BV192" s="159"/>
      <c r="BW192" s="159"/>
      <c r="BX192" s="296">
        <v>4.5</v>
      </c>
      <c r="BY192" s="296"/>
      <c r="BZ192" s="297"/>
      <c r="CA192" s="297"/>
      <c r="CB192" s="297"/>
      <c r="CC192" s="296">
        <v>10</v>
      </c>
      <c r="CD192" s="296"/>
      <c r="CE192" s="297"/>
      <c r="CF192" s="297"/>
      <c r="CG192" s="297"/>
      <c r="CH192" s="159"/>
      <c r="CI192" s="164">
        <v>21</v>
      </c>
      <c r="CJ192" s="159"/>
      <c r="CK192" s="165"/>
      <c r="CL192" s="161"/>
      <c r="CM192" s="164">
        <v>5</v>
      </c>
      <c r="CN192" s="165"/>
      <c r="CO192" s="165"/>
      <c r="CP192" s="164"/>
      <c r="CQ192" s="164">
        <v>14</v>
      </c>
      <c r="CR192" s="159"/>
      <c r="CS192" s="161"/>
      <c r="CT192" s="164"/>
      <c r="CU192" s="164">
        <v>0</v>
      </c>
      <c r="CV192" s="164"/>
      <c r="CW192" s="164"/>
      <c r="CX192" s="165"/>
      <c r="CY192" s="164">
        <v>9</v>
      </c>
      <c r="CZ192" s="159"/>
      <c r="DA192" s="164"/>
      <c r="DB192" s="165"/>
      <c r="DC192" s="164">
        <v>8</v>
      </c>
      <c r="DD192" s="164"/>
      <c r="DE192" s="165"/>
      <c r="DF192" s="205"/>
      <c r="DG192" s="146"/>
      <c r="DH192" s="146"/>
      <c r="DI192" s="146"/>
      <c r="DJ192" s="121"/>
      <c r="DK192" s="121"/>
      <c r="DL192" s="121"/>
      <c r="DM192" s="121"/>
      <c r="DN192" s="121"/>
      <c r="DO192" s="121"/>
      <c r="DP192" s="121"/>
      <c r="DQ192" s="121"/>
      <c r="DR192" s="121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</row>
    <row r="193" spans="1:178" s="170" customFormat="1" ht="11.25" customHeight="1" x14ac:dyDescent="0.25">
      <c r="A193" s="158" t="s">
        <v>356</v>
      </c>
      <c r="B193" s="159"/>
      <c r="C193" s="160" t="s">
        <v>423</v>
      </c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1"/>
      <c r="T193" s="159"/>
      <c r="U193" s="161" t="s">
        <v>352</v>
      </c>
      <c r="V193" s="159"/>
      <c r="W193" s="162"/>
      <c r="X193" s="162"/>
      <c r="Y193" s="162">
        <v>0.22608695652173913</v>
      </c>
      <c r="Z193" s="162"/>
      <c r="AA193" s="163"/>
      <c r="AB193" s="163"/>
      <c r="AC193" s="159"/>
      <c r="AD193" s="159"/>
      <c r="AE193" s="164">
        <v>115</v>
      </c>
      <c r="AF193" s="165"/>
      <c r="AG193" s="165"/>
      <c r="AH193" s="161"/>
      <c r="AI193" s="161"/>
      <c r="AJ193" s="164">
        <v>26</v>
      </c>
      <c r="AK193" s="165"/>
      <c r="AL193" s="166"/>
      <c r="AM193" s="146"/>
      <c r="AN193" s="146"/>
      <c r="AO193" s="146"/>
      <c r="AP193" s="146"/>
      <c r="AQ193" s="146"/>
      <c r="AR193" s="146"/>
      <c r="AS193" s="146"/>
      <c r="AT193" s="158" t="s">
        <v>356</v>
      </c>
      <c r="AU193" s="159"/>
      <c r="AV193" s="160" t="s">
        <v>441</v>
      </c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61" t="s">
        <v>352</v>
      </c>
      <c r="BT193" s="159"/>
      <c r="BU193" s="162"/>
      <c r="BV193" s="159"/>
      <c r="BW193" s="159"/>
      <c r="BX193" s="296">
        <v>5.7857142857142856</v>
      </c>
      <c r="BY193" s="296"/>
      <c r="BZ193" s="297"/>
      <c r="CA193" s="297"/>
      <c r="CB193" s="297"/>
      <c r="CC193" s="296">
        <v>28</v>
      </c>
      <c r="CD193" s="296"/>
      <c r="CE193" s="297"/>
      <c r="CF193" s="297"/>
      <c r="CG193" s="297"/>
      <c r="CH193" s="159"/>
      <c r="CI193" s="164">
        <v>34</v>
      </c>
      <c r="CJ193" s="159"/>
      <c r="CK193" s="165"/>
      <c r="CL193" s="161"/>
      <c r="CM193" s="164">
        <v>18</v>
      </c>
      <c r="CN193" s="165"/>
      <c r="CO193" s="165"/>
      <c r="CP193" s="164"/>
      <c r="CQ193" s="164">
        <v>49</v>
      </c>
      <c r="CR193" s="159"/>
      <c r="CS193" s="161"/>
      <c r="CT193" s="164"/>
      <c r="CU193" s="164">
        <v>3</v>
      </c>
      <c r="CV193" s="164"/>
      <c r="CW193" s="164"/>
      <c r="CX193" s="165"/>
      <c r="CY193" s="164">
        <v>12</v>
      </c>
      <c r="CZ193" s="159"/>
      <c r="DA193" s="164"/>
      <c r="DB193" s="165"/>
      <c r="DC193" s="164">
        <v>3</v>
      </c>
      <c r="DD193" s="164"/>
      <c r="DE193" s="165"/>
      <c r="DF193" s="205"/>
      <c r="DG193" s="146"/>
      <c r="DH193" s="146"/>
      <c r="DI193" s="146"/>
      <c r="DJ193" s="121"/>
      <c r="DK193" s="121"/>
      <c r="DL193" s="121"/>
      <c r="DM193" s="121"/>
      <c r="DN193" s="121"/>
      <c r="DO193" s="121"/>
      <c r="DP193" s="121"/>
      <c r="DQ193" s="121"/>
      <c r="DR193" s="121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</row>
    <row r="194" spans="1:178" s="170" customFormat="1" ht="11.25" customHeight="1" x14ac:dyDescent="0.25">
      <c r="A194" s="158" t="s">
        <v>357</v>
      </c>
      <c r="B194" s="159"/>
      <c r="C194" s="160" t="s">
        <v>438</v>
      </c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61"/>
      <c r="T194" s="159"/>
      <c r="U194" s="161" t="s">
        <v>354</v>
      </c>
      <c r="V194" s="159"/>
      <c r="W194" s="162"/>
      <c r="X194" s="162"/>
      <c r="Y194" s="162">
        <v>0.25925925925925924</v>
      </c>
      <c r="Z194" s="162"/>
      <c r="AA194" s="163"/>
      <c r="AB194" s="163"/>
      <c r="AC194" s="159"/>
      <c r="AD194" s="159"/>
      <c r="AE194" s="164">
        <v>54</v>
      </c>
      <c r="AF194" s="165"/>
      <c r="AG194" s="165"/>
      <c r="AH194" s="161"/>
      <c r="AI194" s="161"/>
      <c r="AJ194" s="164">
        <v>14</v>
      </c>
      <c r="AK194" s="165"/>
      <c r="AL194" s="166"/>
      <c r="AM194" s="146"/>
      <c r="AN194" s="146"/>
      <c r="AO194" s="146"/>
      <c r="AP194" s="146"/>
      <c r="AQ194" s="146"/>
      <c r="AR194" s="146"/>
      <c r="AS194" s="146"/>
      <c r="AT194" s="158" t="s">
        <v>357</v>
      </c>
      <c r="AU194" s="159"/>
      <c r="AV194" s="160" t="s">
        <v>442</v>
      </c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61" t="s">
        <v>348</v>
      </c>
      <c r="BT194" s="159"/>
      <c r="BU194" s="162"/>
      <c r="BV194" s="159"/>
      <c r="BW194" s="159"/>
      <c r="BX194" s="296">
        <v>6.0612244897959178</v>
      </c>
      <c r="BY194" s="296"/>
      <c r="BZ194" s="297"/>
      <c r="CA194" s="297"/>
      <c r="CB194" s="297"/>
      <c r="CC194" s="296">
        <v>16.333333333333336</v>
      </c>
      <c r="CD194" s="296"/>
      <c r="CE194" s="297"/>
      <c r="CF194" s="297"/>
      <c r="CG194" s="297"/>
      <c r="CH194" s="159"/>
      <c r="CI194" s="164">
        <v>15</v>
      </c>
      <c r="CJ194" s="159"/>
      <c r="CK194" s="165"/>
      <c r="CL194" s="161"/>
      <c r="CM194" s="164">
        <v>11</v>
      </c>
      <c r="CN194" s="165"/>
      <c r="CO194" s="165"/>
      <c r="CP194" s="164"/>
      <c r="CQ194" s="164">
        <v>16</v>
      </c>
      <c r="CR194" s="159"/>
      <c r="CS194" s="161"/>
      <c r="CT194" s="164"/>
      <c r="CU194" s="164">
        <v>1</v>
      </c>
      <c r="CV194" s="164"/>
      <c r="CW194" s="164"/>
      <c r="CX194" s="165"/>
      <c r="CY194" s="164">
        <v>16</v>
      </c>
      <c r="CZ194" s="159"/>
      <c r="DA194" s="164"/>
      <c r="DB194" s="165"/>
      <c r="DC194" s="164">
        <v>16</v>
      </c>
      <c r="DD194" s="164"/>
      <c r="DE194" s="165"/>
      <c r="DF194" s="205"/>
      <c r="DG194" s="146"/>
      <c r="DH194" s="146"/>
      <c r="DI194" s="146"/>
      <c r="DJ194" s="121"/>
      <c r="DK194" s="121"/>
      <c r="DL194" s="121"/>
      <c r="DM194" s="121"/>
      <c r="DN194" s="121"/>
      <c r="DO194" s="121"/>
      <c r="DP194" s="121"/>
      <c r="DQ194" s="121"/>
      <c r="DR194" s="121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</row>
    <row r="195" spans="1:178" s="170" customFormat="1" ht="11.25" customHeight="1" x14ac:dyDescent="0.25">
      <c r="A195" s="158" t="s">
        <v>361</v>
      </c>
      <c r="B195" s="159"/>
      <c r="C195" s="160" t="s">
        <v>355</v>
      </c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1"/>
      <c r="T195" s="159"/>
      <c r="U195" s="161" t="s">
        <v>348</v>
      </c>
      <c r="V195" s="159"/>
      <c r="W195" s="162"/>
      <c r="X195" s="162"/>
      <c r="Y195" s="162">
        <v>0.26229508196721313</v>
      </c>
      <c r="Z195" s="162"/>
      <c r="AA195" s="163"/>
      <c r="AB195" s="163"/>
      <c r="AC195" s="159"/>
      <c r="AD195" s="159"/>
      <c r="AE195" s="164">
        <v>61</v>
      </c>
      <c r="AF195" s="165"/>
      <c r="AG195" s="165"/>
      <c r="AH195" s="161"/>
      <c r="AI195" s="161"/>
      <c r="AJ195" s="164">
        <v>16</v>
      </c>
      <c r="AK195" s="165"/>
      <c r="AL195" s="166"/>
      <c r="AM195" s="146"/>
      <c r="AN195" s="146"/>
      <c r="AO195" s="146"/>
      <c r="AP195" s="146"/>
      <c r="AQ195" s="146"/>
      <c r="AR195" s="146"/>
      <c r="AS195" s="146"/>
      <c r="AT195" s="158" t="s">
        <v>361</v>
      </c>
      <c r="AU195" s="159"/>
      <c r="AV195" s="160" t="s">
        <v>443</v>
      </c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61" t="s">
        <v>352</v>
      </c>
      <c r="BT195" s="159"/>
      <c r="BU195" s="162"/>
      <c r="BV195" s="159"/>
      <c r="BW195" s="159"/>
      <c r="BX195" s="296">
        <v>6.1071428571428568</v>
      </c>
      <c r="BY195" s="296"/>
      <c r="BZ195" s="297"/>
      <c r="CA195" s="297"/>
      <c r="CB195" s="297"/>
      <c r="CC195" s="296">
        <v>28</v>
      </c>
      <c r="CD195" s="296"/>
      <c r="CE195" s="297"/>
      <c r="CF195" s="297"/>
      <c r="CG195" s="297"/>
      <c r="CH195" s="159"/>
      <c r="CI195" s="164">
        <v>24</v>
      </c>
      <c r="CJ195" s="159"/>
      <c r="CK195" s="165"/>
      <c r="CL195" s="161"/>
      <c r="CM195" s="164">
        <v>19</v>
      </c>
      <c r="CN195" s="165"/>
      <c r="CO195" s="165"/>
      <c r="CP195" s="164"/>
      <c r="CQ195" s="164">
        <v>26</v>
      </c>
      <c r="CR195" s="159"/>
      <c r="CS195" s="161"/>
      <c r="CT195" s="164"/>
      <c r="CU195" s="164">
        <v>3</v>
      </c>
      <c r="CV195" s="164"/>
      <c r="CW195" s="164"/>
      <c r="CX195" s="165"/>
      <c r="CY195" s="164">
        <v>41</v>
      </c>
      <c r="CZ195" s="159"/>
      <c r="DA195" s="164"/>
      <c r="DB195" s="165"/>
      <c r="DC195" s="164">
        <v>18</v>
      </c>
      <c r="DD195" s="164"/>
      <c r="DE195" s="165"/>
      <c r="DF195" s="205"/>
      <c r="DG195" s="146"/>
      <c r="DH195" s="146"/>
      <c r="DI195" s="146"/>
      <c r="DJ195" s="121"/>
      <c r="DK195" s="121"/>
      <c r="DL195" s="121"/>
      <c r="DM195" s="121"/>
      <c r="DN195" s="121"/>
      <c r="DO195" s="121"/>
      <c r="DP195" s="121"/>
      <c r="DQ195" s="121"/>
      <c r="DR195" s="121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</row>
    <row r="196" spans="1:178" s="170" customFormat="1" ht="11.25" customHeight="1" x14ac:dyDescent="0.25">
      <c r="A196" s="158" t="s">
        <v>363</v>
      </c>
      <c r="B196" s="159"/>
      <c r="C196" s="160" t="s">
        <v>425</v>
      </c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1"/>
      <c r="T196" s="159"/>
      <c r="U196" s="161" t="s">
        <v>352</v>
      </c>
      <c r="V196" s="159"/>
      <c r="W196" s="162"/>
      <c r="X196" s="162"/>
      <c r="Y196" s="162">
        <v>0.27941176470588236</v>
      </c>
      <c r="Z196" s="162"/>
      <c r="AA196" s="163"/>
      <c r="AB196" s="163"/>
      <c r="AC196" s="159"/>
      <c r="AD196" s="159"/>
      <c r="AE196" s="164">
        <v>68</v>
      </c>
      <c r="AF196" s="165"/>
      <c r="AG196" s="165"/>
      <c r="AH196" s="161"/>
      <c r="AI196" s="161"/>
      <c r="AJ196" s="164">
        <v>19</v>
      </c>
      <c r="AK196" s="165"/>
      <c r="AL196" s="166"/>
      <c r="AM196" s="146"/>
      <c r="AN196" s="146"/>
      <c r="AO196" s="146"/>
      <c r="AP196" s="146"/>
      <c r="AQ196" s="146"/>
      <c r="AR196" s="146"/>
      <c r="AS196" s="146"/>
      <c r="AT196" s="158" t="s">
        <v>363</v>
      </c>
      <c r="AU196" s="159"/>
      <c r="AV196" s="160" t="s">
        <v>444</v>
      </c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61" t="s">
        <v>348</v>
      </c>
      <c r="BT196" s="159"/>
      <c r="BU196" s="162"/>
      <c r="BV196" s="159"/>
      <c r="BW196" s="159"/>
      <c r="BX196" s="296">
        <v>7.0714285714285721</v>
      </c>
      <c r="BY196" s="296"/>
      <c r="BZ196" s="297"/>
      <c r="CA196" s="297"/>
      <c r="CB196" s="297"/>
      <c r="CC196" s="296">
        <v>13.999999999999998</v>
      </c>
      <c r="CD196" s="296"/>
      <c r="CE196" s="297"/>
      <c r="CF196" s="297"/>
      <c r="CG196" s="297"/>
      <c r="CH196" s="159"/>
      <c r="CI196" s="164">
        <v>17</v>
      </c>
      <c r="CJ196" s="159"/>
      <c r="CK196" s="165"/>
      <c r="CL196" s="161"/>
      <c r="CM196" s="164">
        <v>11</v>
      </c>
      <c r="CN196" s="165"/>
      <c r="CO196" s="165"/>
      <c r="CP196" s="164"/>
      <c r="CQ196" s="164">
        <v>7</v>
      </c>
      <c r="CR196" s="159"/>
      <c r="CS196" s="161"/>
      <c r="CT196" s="164"/>
      <c r="CU196" s="164">
        <v>0</v>
      </c>
      <c r="CV196" s="164"/>
      <c r="CW196" s="164"/>
      <c r="CX196" s="165"/>
      <c r="CY196" s="164">
        <v>15</v>
      </c>
      <c r="CZ196" s="159"/>
      <c r="DA196" s="164"/>
      <c r="DB196" s="165"/>
      <c r="DC196" s="164">
        <v>25</v>
      </c>
      <c r="DD196" s="164"/>
      <c r="DE196" s="165"/>
      <c r="DF196" s="205"/>
      <c r="DG196" s="146"/>
      <c r="DH196" s="146"/>
      <c r="DI196" s="146"/>
      <c r="DJ196" s="121"/>
      <c r="DK196" s="121"/>
      <c r="DL196" s="121"/>
      <c r="DM196" s="121"/>
      <c r="DN196" s="121"/>
      <c r="DO196" s="121"/>
      <c r="DP196" s="121"/>
      <c r="DQ196" s="121"/>
      <c r="DR196" s="121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</row>
    <row r="197" spans="1:178" s="170" customFormat="1" ht="11.25" customHeight="1" x14ac:dyDescent="0.25">
      <c r="A197" s="158" t="s">
        <v>367</v>
      </c>
      <c r="B197" s="159"/>
      <c r="C197" s="160" t="s">
        <v>434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1"/>
      <c r="T197" s="159"/>
      <c r="U197" s="161" t="s">
        <v>360</v>
      </c>
      <c r="V197" s="159"/>
      <c r="W197" s="162"/>
      <c r="X197" s="162"/>
      <c r="Y197" s="162">
        <v>0.31645569620253167</v>
      </c>
      <c r="Z197" s="162"/>
      <c r="AA197" s="163"/>
      <c r="AB197" s="163"/>
      <c r="AC197" s="159"/>
      <c r="AD197" s="159"/>
      <c r="AE197" s="164">
        <v>79</v>
      </c>
      <c r="AF197" s="165"/>
      <c r="AG197" s="165"/>
      <c r="AH197" s="161"/>
      <c r="AI197" s="161"/>
      <c r="AJ197" s="164">
        <v>25</v>
      </c>
      <c r="AK197" s="165"/>
      <c r="AL197" s="166"/>
      <c r="AM197" s="146"/>
      <c r="AN197" s="146"/>
      <c r="AO197" s="146"/>
      <c r="AP197" s="146"/>
      <c r="AQ197" s="146"/>
      <c r="AR197" s="146"/>
      <c r="AS197" s="146"/>
      <c r="AT197" s="158" t="s">
        <v>367</v>
      </c>
      <c r="AU197" s="159"/>
      <c r="AV197" s="160" t="s">
        <v>445</v>
      </c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61" t="s">
        <v>360</v>
      </c>
      <c r="BT197" s="159"/>
      <c r="BU197" s="162"/>
      <c r="BV197" s="159"/>
      <c r="BW197" s="159"/>
      <c r="BX197" s="296">
        <v>7.4680851063829792</v>
      </c>
      <c r="BY197" s="296"/>
      <c r="BZ197" s="297"/>
      <c r="CA197" s="297"/>
      <c r="CB197" s="297"/>
      <c r="CC197" s="296">
        <v>15.666666666666666</v>
      </c>
      <c r="CD197" s="296"/>
      <c r="CE197" s="297"/>
      <c r="CF197" s="297"/>
      <c r="CG197" s="297"/>
      <c r="CH197" s="159"/>
      <c r="CI197" s="164">
        <v>26</v>
      </c>
      <c r="CJ197" s="159"/>
      <c r="CK197" s="165"/>
      <c r="CL197" s="161"/>
      <c r="CM197" s="164">
        <v>13</v>
      </c>
      <c r="CN197" s="165"/>
      <c r="CO197" s="165"/>
      <c r="CP197" s="164"/>
      <c r="CQ197" s="164">
        <v>25</v>
      </c>
      <c r="CR197" s="159"/>
      <c r="CS197" s="161"/>
      <c r="CT197" s="164"/>
      <c r="CU197" s="164">
        <v>3</v>
      </c>
      <c r="CV197" s="164"/>
      <c r="CW197" s="164"/>
      <c r="CX197" s="165"/>
      <c r="CY197" s="164">
        <v>12</v>
      </c>
      <c r="CZ197" s="159"/>
      <c r="DA197" s="164"/>
      <c r="DB197" s="165"/>
      <c r="DC197" s="164">
        <v>9</v>
      </c>
      <c r="DD197" s="164"/>
      <c r="DE197" s="165"/>
      <c r="DF197" s="205"/>
      <c r="DG197" s="146"/>
      <c r="DH197" s="146"/>
      <c r="DI197" s="146"/>
      <c r="DJ197" s="121"/>
      <c r="DK197" s="121"/>
      <c r="DL197" s="121"/>
      <c r="DM197" s="121"/>
      <c r="DN197" s="121"/>
      <c r="DO197" s="121"/>
      <c r="DP197" s="121"/>
      <c r="DQ197" s="121"/>
      <c r="DR197" s="121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</row>
    <row r="198" spans="1:178" s="170" customFormat="1" ht="11.25" customHeight="1" x14ac:dyDescent="0.25">
      <c r="A198" s="158" t="s">
        <v>368</v>
      </c>
      <c r="B198" s="159"/>
      <c r="C198" s="160" t="s">
        <v>409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1"/>
      <c r="T198" s="159"/>
      <c r="U198" s="161" t="s">
        <v>352</v>
      </c>
      <c r="V198" s="159"/>
      <c r="W198" s="162"/>
      <c r="X198" s="162"/>
      <c r="Y198" s="162">
        <v>0.35</v>
      </c>
      <c r="Z198" s="162"/>
      <c r="AA198" s="163"/>
      <c r="AB198" s="163"/>
      <c r="AC198" s="159"/>
      <c r="AD198" s="159"/>
      <c r="AE198" s="164">
        <v>140</v>
      </c>
      <c r="AF198" s="165"/>
      <c r="AG198" s="165"/>
      <c r="AH198" s="161"/>
      <c r="AI198" s="161"/>
      <c r="AJ198" s="164">
        <v>49</v>
      </c>
      <c r="AK198" s="165"/>
      <c r="AL198" s="166"/>
      <c r="AM198" s="146"/>
      <c r="AN198" s="146"/>
      <c r="AO198" s="146"/>
      <c r="AP198" s="146"/>
      <c r="AQ198" s="146"/>
      <c r="AR198" s="146"/>
      <c r="AS198" s="146"/>
      <c r="AT198" s="158" t="s">
        <v>368</v>
      </c>
      <c r="AU198" s="159"/>
      <c r="AV198" s="160" t="s">
        <v>446</v>
      </c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61" t="s">
        <v>354</v>
      </c>
      <c r="BT198" s="159"/>
      <c r="BU198" s="162"/>
      <c r="BV198" s="159"/>
      <c r="BW198" s="159"/>
      <c r="BX198" s="296">
        <v>9.1451612903225818</v>
      </c>
      <c r="BY198" s="296"/>
      <c r="BZ198" s="297"/>
      <c r="CA198" s="297"/>
      <c r="CB198" s="297"/>
      <c r="CC198" s="296">
        <v>20.666666666666664</v>
      </c>
      <c r="CD198" s="296"/>
      <c r="CE198" s="297"/>
      <c r="CF198" s="297"/>
      <c r="CG198" s="297"/>
      <c r="CH198" s="159"/>
      <c r="CI198" s="164">
        <v>36</v>
      </c>
      <c r="CJ198" s="159"/>
      <c r="CK198" s="165"/>
      <c r="CL198" s="161"/>
      <c r="CM198" s="164">
        <v>21</v>
      </c>
      <c r="CN198" s="165"/>
      <c r="CO198" s="165"/>
      <c r="CP198" s="164"/>
      <c r="CQ198" s="164">
        <v>36</v>
      </c>
      <c r="CR198" s="159"/>
      <c r="CS198" s="161"/>
      <c r="CT198" s="164"/>
      <c r="CU198" s="164">
        <v>0</v>
      </c>
      <c r="CV198" s="164"/>
      <c r="CW198" s="164"/>
      <c r="CX198" s="165"/>
      <c r="CY198" s="164">
        <v>10</v>
      </c>
      <c r="CZ198" s="159"/>
      <c r="DA198" s="164"/>
      <c r="DB198" s="165"/>
      <c r="DC198" s="164">
        <v>16</v>
      </c>
      <c r="DD198" s="164"/>
      <c r="DE198" s="165"/>
      <c r="DF198" s="205"/>
      <c r="DG198" s="146"/>
      <c r="DH198" s="146"/>
      <c r="DI198" s="146"/>
      <c r="DJ198" s="121"/>
      <c r="DK198" s="121"/>
      <c r="DL198" s="121"/>
      <c r="DM198" s="121"/>
      <c r="DN198" s="121"/>
      <c r="DO198" s="121"/>
      <c r="DP198" s="121"/>
      <c r="DQ198" s="121"/>
      <c r="DR198" s="121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</row>
    <row r="199" spans="1:178" s="170" customFormat="1" ht="11.25" customHeight="1" x14ac:dyDescent="0.25">
      <c r="A199" s="158" t="s">
        <v>371</v>
      </c>
      <c r="B199" s="159"/>
      <c r="C199" s="160" t="s">
        <v>413</v>
      </c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1"/>
      <c r="T199" s="159"/>
      <c r="U199" s="161" t="s">
        <v>354</v>
      </c>
      <c r="V199" s="159"/>
      <c r="W199" s="162"/>
      <c r="X199" s="162"/>
      <c r="Y199" s="162">
        <v>0.35087719298245612</v>
      </c>
      <c r="Z199" s="162"/>
      <c r="AA199" s="163"/>
      <c r="AB199" s="163"/>
      <c r="AC199" s="159"/>
      <c r="AD199" s="159"/>
      <c r="AE199" s="164">
        <v>171</v>
      </c>
      <c r="AF199" s="165"/>
      <c r="AG199" s="165"/>
      <c r="AH199" s="161"/>
      <c r="AI199" s="161"/>
      <c r="AJ199" s="164">
        <v>60</v>
      </c>
      <c r="AK199" s="165"/>
      <c r="AL199" s="166"/>
      <c r="AM199" s="146"/>
      <c r="AN199" s="146"/>
      <c r="AO199" s="146"/>
      <c r="AP199" s="146"/>
      <c r="AQ199" s="146"/>
      <c r="AR199" s="146"/>
      <c r="AS199" s="146"/>
      <c r="AT199" s="158" t="s">
        <v>371</v>
      </c>
      <c r="AU199" s="159"/>
      <c r="AV199" s="160" t="s">
        <v>447</v>
      </c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61" t="s">
        <v>349</v>
      </c>
      <c r="BT199" s="159"/>
      <c r="BU199" s="162"/>
      <c r="BV199" s="159"/>
      <c r="BW199" s="159"/>
      <c r="BX199" s="296">
        <v>9.8181818181818183</v>
      </c>
      <c r="BY199" s="296"/>
      <c r="BZ199" s="297"/>
      <c r="CA199" s="297"/>
      <c r="CB199" s="297"/>
      <c r="CC199" s="296">
        <v>25.666666666666668</v>
      </c>
      <c r="CD199" s="296"/>
      <c r="CE199" s="297"/>
      <c r="CF199" s="297"/>
      <c r="CG199" s="297"/>
      <c r="CH199" s="159"/>
      <c r="CI199" s="164">
        <v>36</v>
      </c>
      <c r="CJ199" s="159"/>
      <c r="CK199" s="165"/>
      <c r="CL199" s="161"/>
      <c r="CM199" s="164">
        <v>28</v>
      </c>
      <c r="CN199" s="165"/>
      <c r="CO199" s="165"/>
      <c r="CP199" s="164"/>
      <c r="CQ199" s="164">
        <v>59</v>
      </c>
      <c r="CR199" s="159"/>
      <c r="CS199" s="161"/>
      <c r="CT199" s="164"/>
      <c r="CU199" s="164">
        <v>5</v>
      </c>
      <c r="CV199" s="164"/>
      <c r="CW199" s="164"/>
      <c r="CX199" s="165"/>
      <c r="CY199" s="164">
        <v>9</v>
      </c>
      <c r="CZ199" s="159"/>
      <c r="DA199" s="164"/>
      <c r="DB199" s="165"/>
      <c r="DC199" s="164">
        <v>12</v>
      </c>
      <c r="DD199" s="164"/>
      <c r="DE199" s="165"/>
      <c r="DF199" s="205"/>
      <c r="DG199" s="146"/>
      <c r="DH199" s="146"/>
      <c r="DI199" s="146"/>
      <c r="DJ199" s="121"/>
      <c r="DK199" s="121"/>
      <c r="DL199" s="121"/>
      <c r="DM199" s="121"/>
      <c r="DN199" s="121"/>
      <c r="DO199" s="121"/>
      <c r="DP199" s="121"/>
      <c r="DQ199" s="121"/>
      <c r="DR199" s="121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</row>
    <row r="200" spans="1:178" s="170" customFormat="1" ht="11.25" customHeight="1" x14ac:dyDescent="0.25">
      <c r="A200" s="171" t="s">
        <v>373</v>
      </c>
      <c r="B200" s="172"/>
      <c r="C200" s="173" t="s">
        <v>411</v>
      </c>
      <c r="D200" s="172"/>
      <c r="E200" s="172"/>
      <c r="F200" s="172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4"/>
      <c r="T200" s="172"/>
      <c r="U200" s="174" t="s">
        <v>354</v>
      </c>
      <c r="V200" s="172"/>
      <c r="W200" s="175"/>
      <c r="X200" s="175"/>
      <c r="Y200" s="175">
        <v>0.36734693877551022</v>
      </c>
      <c r="Z200" s="175"/>
      <c r="AA200" s="176"/>
      <c r="AB200" s="176"/>
      <c r="AC200" s="172"/>
      <c r="AD200" s="172"/>
      <c r="AE200" s="177">
        <v>98</v>
      </c>
      <c r="AF200" s="178"/>
      <c r="AG200" s="178"/>
      <c r="AH200" s="174"/>
      <c r="AI200" s="174"/>
      <c r="AJ200" s="177">
        <v>36</v>
      </c>
      <c r="AK200" s="178"/>
      <c r="AL200" s="179"/>
      <c r="AM200" s="146" t="s">
        <v>53</v>
      </c>
      <c r="AN200" s="146" t="s">
        <v>53</v>
      </c>
      <c r="AO200" s="146" t="s">
        <v>53</v>
      </c>
      <c r="AP200" s="146" t="s">
        <v>53</v>
      </c>
      <c r="AQ200" s="146" t="s">
        <v>53</v>
      </c>
      <c r="AR200" s="146" t="s">
        <v>53</v>
      </c>
      <c r="AS200" s="146" t="s">
        <v>53</v>
      </c>
      <c r="AT200" s="171" t="s">
        <v>373</v>
      </c>
      <c r="AU200" s="172"/>
      <c r="AV200" s="173" t="s">
        <v>448</v>
      </c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4" t="s">
        <v>354</v>
      </c>
      <c r="BT200" s="172"/>
      <c r="BU200" s="175"/>
      <c r="BV200" s="172"/>
      <c r="BW200" s="172"/>
      <c r="BX200" s="299">
        <v>10.69811320754717</v>
      </c>
      <c r="BY200" s="299"/>
      <c r="BZ200" s="300"/>
      <c r="CA200" s="300"/>
      <c r="CB200" s="300"/>
      <c r="CC200" s="299">
        <v>35.333333333333336</v>
      </c>
      <c r="CD200" s="299"/>
      <c r="CE200" s="300"/>
      <c r="CF200" s="300"/>
      <c r="CG200" s="300"/>
      <c r="CH200" s="172"/>
      <c r="CI200" s="177">
        <v>61</v>
      </c>
      <c r="CJ200" s="172"/>
      <c r="CK200" s="178"/>
      <c r="CL200" s="174"/>
      <c r="CM200" s="177">
        <v>42</v>
      </c>
      <c r="CN200" s="178"/>
      <c r="CO200" s="178"/>
      <c r="CP200" s="177"/>
      <c r="CQ200" s="177">
        <v>60</v>
      </c>
      <c r="CR200" s="172"/>
      <c r="CS200" s="174"/>
      <c r="CT200" s="177"/>
      <c r="CU200" s="177">
        <v>6</v>
      </c>
      <c r="CV200" s="177"/>
      <c r="CW200" s="177"/>
      <c r="CX200" s="178"/>
      <c r="CY200" s="177">
        <v>28</v>
      </c>
      <c r="CZ200" s="172"/>
      <c r="DA200" s="177"/>
      <c r="DB200" s="178"/>
      <c r="DC200" s="177">
        <v>27</v>
      </c>
      <c r="DD200" s="177"/>
      <c r="DE200" s="178"/>
      <c r="DF200" s="213"/>
      <c r="DG200" s="146"/>
      <c r="DH200" s="146"/>
      <c r="DI200" s="146"/>
      <c r="DJ200" s="121"/>
      <c r="DK200" s="121"/>
      <c r="DL200" s="121"/>
      <c r="DM200" s="121"/>
      <c r="DN200" s="121"/>
      <c r="DO200" s="121"/>
      <c r="DP200" s="121"/>
      <c r="DQ200" s="121"/>
      <c r="DR200" s="121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</row>
    <row r="201" spans="1:178" ht="9.75" customHeight="1" x14ac:dyDescent="0.25">
      <c r="A201" s="181">
        <v>8</v>
      </c>
      <c r="B201" s="118"/>
      <c r="C201" s="182"/>
      <c r="D201" s="183" t="s">
        <v>92</v>
      </c>
      <c r="E201" s="18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18"/>
      <c r="Q201" s="118"/>
      <c r="R201" s="118"/>
      <c r="S201" s="117"/>
      <c r="T201" s="118"/>
      <c r="U201" s="118"/>
      <c r="V201" s="118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84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81">
        <v>8</v>
      </c>
      <c r="AU201" s="118"/>
      <c r="AV201" s="182"/>
      <c r="AW201" s="183" t="s">
        <v>92</v>
      </c>
      <c r="AX201" s="184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8"/>
      <c r="BZ201" s="118"/>
      <c r="CA201" s="118"/>
      <c r="CB201" s="118"/>
      <c r="CC201" s="118"/>
      <c r="CD201" s="118"/>
      <c r="CE201" s="118"/>
      <c r="CF201" s="118"/>
      <c r="CG201" s="118"/>
      <c r="CH201" s="121"/>
      <c r="CI201" s="118"/>
      <c r="CJ201" s="121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21"/>
      <c r="DG201" s="121"/>
      <c r="DH201" s="121"/>
      <c r="DI201" s="121"/>
      <c r="DJ201" s="121"/>
      <c r="DK201" s="121"/>
      <c r="DL201" s="121"/>
      <c r="DM201" s="121"/>
      <c r="DN201" s="121"/>
      <c r="DO201" s="121"/>
      <c r="DP201" s="121"/>
      <c r="DQ201" s="121"/>
      <c r="DR201" s="121"/>
    </row>
    <row r="202" spans="1:178" ht="3.75" customHeight="1" x14ac:dyDescent="0.25">
      <c r="A202" s="289"/>
      <c r="B202" s="121"/>
      <c r="C202" s="2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18"/>
      <c r="Q202" s="118"/>
      <c r="R202" s="118"/>
      <c r="S202" s="118"/>
      <c r="T202" s="118"/>
      <c r="U202" s="118"/>
      <c r="V202" s="118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  <c r="BV202" s="125"/>
      <c r="BW202" s="125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21"/>
      <c r="DG202" s="121"/>
      <c r="DH202" s="121"/>
      <c r="DI202" s="121"/>
      <c r="DJ202" s="121"/>
      <c r="DK202" s="121"/>
      <c r="DL202" s="121"/>
      <c r="DM202" s="121"/>
      <c r="DN202" s="121"/>
      <c r="DO202" s="121"/>
      <c r="DP202" s="121"/>
      <c r="DQ202" s="121"/>
      <c r="DR202" s="121"/>
    </row>
    <row r="203" spans="1:178" ht="15" customHeight="1" x14ac:dyDescent="0.25">
      <c r="A203" s="123" t="s">
        <v>93</v>
      </c>
      <c r="B203" s="118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18"/>
      <c r="Q203" s="118"/>
      <c r="R203" s="118"/>
      <c r="S203" s="117"/>
      <c r="T203" s="118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231"/>
      <c r="CM203" s="231"/>
      <c r="CN203" s="231"/>
      <c r="CO203" s="231"/>
      <c r="CP203" s="231"/>
      <c r="CQ203" s="231"/>
      <c r="CR203" s="197"/>
      <c r="CS203" s="197"/>
      <c r="CT203" s="197"/>
      <c r="CU203" s="197"/>
      <c r="CV203" s="125"/>
      <c r="CW203" s="125"/>
      <c r="CX203" s="125"/>
      <c r="CY203" s="125"/>
      <c r="CZ203" s="125"/>
      <c r="DA203" s="125"/>
      <c r="DB203" s="118"/>
      <c r="DC203" s="118"/>
      <c r="DD203" s="118"/>
      <c r="DE203" s="118"/>
      <c r="DF203" s="121"/>
      <c r="DG203" s="121"/>
      <c r="DH203" s="121"/>
      <c r="DI203" s="121"/>
      <c r="DJ203" s="121"/>
      <c r="DK203" s="121"/>
      <c r="DL203" s="121"/>
      <c r="DM203" s="121"/>
      <c r="DN203" s="121"/>
      <c r="DO203" s="121"/>
      <c r="DP203" s="121"/>
      <c r="DQ203" s="121"/>
      <c r="DR203" s="121"/>
    </row>
    <row r="204" spans="1:178" s="200" customFormat="1" ht="4.5" customHeight="1" thickBot="1" x14ac:dyDescent="0.3">
      <c r="A204" s="232"/>
      <c r="B204" s="199"/>
      <c r="C204" s="233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8"/>
      <c r="Q204" s="198"/>
      <c r="R204" s="198"/>
      <c r="S204" s="198"/>
      <c r="T204" s="198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8"/>
      <c r="DC204" s="198"/>
      <c r="DD204" s="198"/>
      <c r="DE204" s="198"/>
      <c r="DF204" s="199"/>
      <c r="DG204" s="199"/>
      <c r="DH204" s="199"/>
      <c r="DI204" s="199"/>
      <c r="DJ204" s="121"/>
      <c r="DK204" s="121"/>
      <c r="DL204" s="121"/>
      <c r="DM204" s="121"/>
      <c r="DN204" s="121"/>
      <c r="DO204" s="121"/>
      <c r="DP204" s="121"/>
      <c r="DQ204" s="121"/>
      <c r="DR204" s="121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</row>
    <row r="205" spans="1:178" s="200" customFormat="1" ht="13.5" customHeight="1" thickBot="1" x14ac:dyDescent="0.3">
      <c r="A205" s="117"/>
      <c r="B205" s="120"/>
      <c r="C205" s="117"/>
      <c r="D205" s="120"/>
      <c r="E205" s="120"/>
      <c r="F205" s="120"/>
      <c r="G205" s="120"/>
      <c r="H205" s="199"/>
      <c r="I205" s="305" t="s">
        <v>1</v>
      </c>
      <c r="J205" s="306"/>
      <c r="K205" s="306"/>
      <c r="L205" s="307"/>
      <c r="M205" s="237" t="s">
        <v>30</v>
      </c>
      <c r="N205" s="235"/>
      <c r="O205" s="235"/>
      <c r="P205" s="235"/>
      <c r="Q205" s="236"/>
      <c r="R205" s="237" t="s">
        <v>31</v>
      </c>
      <c r="S205" s="235"/>
      <c r="T205" s="235"/>
      <c r="U205" s="235"/>
      <c r="V205" s="235"/>
      <c r="W205" s="235"/>
      <c r="X205" s="236"/>
      <c r="Y205" s="237" t="s">
        <v>3</v>
      </c>
      <c r="Z205" s="235"/>
      <c r="AA205" s="235"/>
      <c r="AB205" s="235"/>
      <c r="AC205" s="236"/>
      <c r="AD205" s="237" t="s">
        <v>4</v>
      </c>
      <c r="AE205" s="235"/>
      <c r="AF205" s="235"/>
      <c r="AG205" s="235"/>
      <c r="AH205" s="236"/>
      <c r="AI205" s="237" t="s">
        <v>32</v>
      </c>
      <c r="AJ205" s="235"/>
      <c r="AK205" s="235"/>
      <c r="AL205" s="235"/>
      <c r="AM205" s="236"/>
      <c r="AN205" s="237" t="s">
        <v>6</v>
      </c>
      <c r="AO205" s="235"/>
      <c r="AP205" s="235"/>
      <c r="AQ205" s="235"/>
      <c r="AR205" s="236"/>
      <c r="AS205" s="237" t="s">
        <v>9</v>
      </c>
      <c r="AT205" s="235"/>
      <c r="AU205" s="235"/>
      <c r="AV205" s="236"/>
      <c r="AW205" s="237" t="s">
        <v>10</v>
      </c>
      <c r="AX205" s="235"/>
      <c r="AY205" s="235"/>
      <c r="AZ205" s="235"/>
      <c r="BA205" s="236"/>
      <c r="BB205" s="237" t="s">
        <v>11</v>
      </c>
      <c r="BC205" s="235"/>
      <c r="BD205" s="235"/>
      <c r="BE205" s="235"/>
      <c r="BF205" s="236"/>
      <c r="BG205" s="237" t="s">
        <v>12</v>
      </c>
      <c r="BH205" s="235"/>
      <c r="BI205" s="235"/>
      <c r="BJ205" s="235"/>
      <c r="BK205" s="236"/>
      <c r="BL205" s="237" t="s">
        <v>33</v>
      </c>
      <c r="BM205" s="235"/>
      <c r="BN205" s="235"/>
      <c r="BO205" s="235"/>
      <c r="BP205" s="236"/>
      <c r="BQ205" s="237" t="s">
        <v>34</v>
      </c>
      <c r="BR205" s="235"/>
      <c r="BS205" s="235"/>
      <c r="BT205" s="235"/>
      <c r="BU205" s="237" t="s">
        <v>35</v>
      </c>
      <c r="BV205" s="235"/>
      <c r="BW205" s="235"/>
      <c r="BX205" s="237" t="s">
        <v>36</v>
      </c>
      <c r="BY205" s="235"/>
      <c r="BZ205" s="235"/>
      <c r="CA205" s="237" t="s">
        <v>37</v>
      </c>
      <c r="CB205" s="235"/>
      <c r="CC205" s="238"/>
      <c r="CD205" s="305" t="s">
        <v>38</v>
      </c>
      <c r="CE205" s="306"/>
      <c r="CF205" s="306"/>
      <c r="CG205" s="306"/>
      <c r="CH205" s="306"/>
      <c r="CI205" s="290" t="s">
        <v>39</v>
      </c>
      <c r="CJ205" s="306"/>
      <c r="CK205" s="306"/>
      <c r="CL205" s="306"/>
      <c r="CM205" s="306"/>
      <c r="CN205" s="290" t="s">
        <v>94</v>
      </c>
      <c r="CO205" s="306"/>
      <c r="CP205" s="306"/>
      <c r="CQ205" s="306"/>
      <c r="CR205" s="306"/>
      <c r="CS205" s="306"/>
      <c r="CT205" s="290" t="s">
        <v>95</v>
      </c>
      <c r="CU205" s="306"/>
      <c r="CV205" s="306"/>
      <c r="CW205" s="306"/>
      <c r="CX205" s="306"/>
      <c r="CY205" s="306"/>
      <c r="CZ205" s="290" t="s">
        <v>42</v>
      </c>
      <c r="DA205" s="306"/>
      <c r="DB205" s="306"/>
      <c r="DC205" s="306"/>
      <c r="DD205" s="306"/>
      <c r="DE205" s="306"/>
      <c r="DF205" s="308"/>
      <c r="DG205" s="199"/>
      <c r="DH205" s="199"/>
      <c r="DI205" s="199"/>
      <c r="DJ205" s="121"/>
      <c r="DK205" s="121"/>
      <c r="DL205" s="121"/>
      <c r="DM205" s="121"/>
      <c r="DN205" s="121"/>
      <c r="DO205" s="121"/>
      <c r="DP205" s="121"/>
      <c r="DQ205" s="121"/>
      <c r="DR205" s="121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</row>
    <row r="206" spans="1:178" s="200" customFormat="1" ht="13.5" customHeight="1" x14ac:dyDescent="0.25">
      <c r="A206" s="239" t="s">
        <v>349</v>
      </c>
      <c r="B206" s="240"/>
      <c r="C206" s="240"/>
      <c r="D206" s="240"/>
      <c r="E206" s="240"/>
      <c r="F206" s="240"/>
      <c r="G206" s="240"/>
      <c r="H206" s="241"/>
      <c r="I206" s="242">
        <v>12</v>
      </c>
      <c r="J206" s="243"/>
      <c r="K206" s="243"/>
      <c r="L206" s="244"/>
      <c r="M206" s="245">
        <v>428</v>
      </c>
      <c r="N206" s="243"/>
      <c r="O206" s="243"/>
      <c r="P206" s="243"/>
      <c r="Q206" s="244"/>
      <c r="R206" s="309">
        <v>63</v>
      </c>
      <c r="S206" s="243"/>
      <c r="T206" s="243"/>
      <c r="U206" s="243"/>
      <c r="V206" s="243"/>
      <c r="W206" s="243"/>
      <c r="X206" s="244"/>
      <c r="Y206" s="245">
        <v>335</v>
      </c>
      <c r="Z206" s="243"/>
      <c r="AA206" s="243"/>
      <c r="AB206" s="243"/>
      <c r="AC206" s="244"/>
      <c r="AD206" s="245">
        <v>149</v>
      </c>
      <c r="AE206" s="243"/>
      <c r="AF206" s="243"/>
      <c r="AG206" s="243"/>
      <c r="AH206" s="244"/>
      <c r="AI206" s="245">
        <v>110</v>
      </c>
      <c r="AJ206" s="243"/>
      <c r="AK206" s="243"/>
      <c r="AL206" s="243"/>
      <c r="AM206" s="244"/>
      <c r="AN206" s="245">
        <v>140</v>
      </c>
      <c r="AO206" s="243"/>
      <c r="AP206" s="243"/>
      <c r="AQ206" s="243"/>
      <c r="AR206" s="244"/>
      <c r="AS206" s="245">
        <v>17</v>
      </c>
      <c r="AT206" s="243"/>
      <c r="AU206" s="243"/>
      <c r="AV206" s="244"/>
      <c r="AW206" s="245">
        <v>42</v>
      </c>
      <c r="AX206" s="243"/>
      <c r="AY206" s="243"/>
      <c r="AZ206" s="243"/>
      <c r="BA206" s="244"/>
      <c r="BB206" s="245">
        <v>83</v>
      </c>
      <c r="BC206" s="243"/>
      <c r="BD206" s="243"/>
      <c r="BE206" s="243"/>
      <c r="BF206" s="244"/>
      <c r="BG206" s="245">
        <v>6</v>
      </c>
      <c r="BH206" s="243"/>
      <c r="BI206" s="243"/>
      <c r="BJ206" s="243"/>
      <c r="BK206" s="244"/>
      <c r="BL206" s="245">
        <v>38</v>
      </c>
      <c r="BM206" s="243"/>
      <c r="BN206" s="243"/>
      <c r="BO206" s="243"/>
      <c r="BP206" s="244"/>
      <c r="BQ206" s="245" t="s">
        <v>53</v>
      </c>
      <c r="BR206" s="243"/>
      <c r="BS206" s="243"/>
      <c r="BT206" s="243"/>
      <c r="BU206" s="245">
        <v>4</v>
      </c>
      <c r="BV206" s="243"/>
      <c r="BW206" s="243"/>
      <c r="BX206" s="245">
        <v>8</v>
      </c>
      <c r="BY206" s="243"/>
      <c r="BZ206" s="243"/>
      <c r="CA206" s="245" t="s">
        <v>53</v>
      </c>
      <c r="CB206" s="243"/>
      <c r="CC206" s="294"/>
      <c r="CD206" s="310">
        <v>15.714285714285714</v>
      </c>
      <c r="CE206" s="311"/>
      <c r="CF206" s="311"/>
      <c r="CG206" s="311"/>
      <c r="CH206" s="311"/>
      <c r="CI206" s="312">
        <v>0.41791044776119401</v>
      </c>
      <c r="CJ206" s="313"/>
      <c r="CK206" s="313"/>
      <c r="CL206" s="313"/>
      <c r="CM206" s="313"/>
      <c r="CN206" s="314">
        <v>2.2222222222222223</v>
      </c>
      <c r="CO206" s="311"/>
      <c r="CP206" s="311"/>
      <c r="CQ206" s="311"/>
      <c r="CR206" s="311"/>
      <c r="CS206" s="311"/>
      <c r="CT206" s="314">
        <v>0.66666666666666663</v>
      </c>
      <c r="CU206" s="311"/>
      <c r="CV206" s="311"/>
      <c r="CW206" s="311"/>
      <c r="CX206" s="311"/>
      <c r="CY206" s="311"/>
      <c r="CZ206" s="314">
        <v>1.3174603174603174</v>
      </c>
      <c r="DA206" s="311"/>
      <c r="DB206" s="311"/>
      <c r="DC206" s="311"/>
      <c r="DD206" s="311"/>
      <c r="DE206" s="311"/>
      <c r="DF206" s="315"/>
      <c r="DG206" s="199"/>
      <c r="DH206" s="199"/>
      <c r="DI206" s="199"/>
      <c r="DJ206" s="121"/>
      <c r="DK206" s="121"/>
      <c r="DL206" s="121"/>
      <c r="DM206" s="121"/>
      <c r="DN206" s="121"/>
      <c r="DO206" s="121"/>
      <c r="DP206" s="121"/>
      <c r="DQ206" s="121"/>
      <c r="DR206" s="121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</row>
    <row r="207" spans="1:178" s="200" customFormat="1" ht="13.5" customHeight="1" x14ac:dyDescent="0.25">
      <c r="A207" s="254" t="s">
        <v>354</v>
      </c>
      <c r="B207" s="255"/>
      <c r="C207" s="255"/>
      <c r="D207" s="255"/>
      <c r="E207" s="255"/>
      <c r="F207" s="255"/>
      <c r="G207" s="255"/>
      <c r="H207" s="256"/>
      <c r="I207" s="242">
        <v>12</v>
      </c>
      <c r="J207" s="243"/>
      <c r="K207" s="243"/>
      <c r="L207" s="244"/>
      <c r="M207" s="245">
        <v>445</v>
      </c>
      <c r="N207" s="243"/>
      <c r="O207" s="243"/>
      <c r="P207" s="243"/>
      <c r="Q207" s="244"/>
      <c r="R207" s="309">
        <v>75</v>
      </c>
      <c r="S207" s="243"/>
      <c r="T207" s="243"/>
      <c r="U207" s="243"/>
      <c r="V207" s="243"/>
      <c r="W207" s="243"/>
      <c r="X207" s="244"/>
      <c r="Y207" s="245">
        <v>373</v>
      </c>
      <c r="Z207" s="243"/>
      <c r="AA207" s="243"/>
      <c r="AB207" s="243"/>
      <c r="AC207" s="244"/>
      <c r="AD207" s="245">
        <v>138</v>
      </c>
      <c r="AE207" s="243"/>
      <c r="AF207" s="243"/>
      <c r="AG207" s="243"/>
      <c r="AH207" s="244"/>
      <c r="AI207" s="245">
        <v>80</v>
      </c>
      <c r="AJ207" s="243"/>
      <c r="AK207" s="243"/>
      <c r="AL207" s="243"/>
      <c r="AM207" s="244"/>
      <c r="AN207" s="245">
        <v>131</v>
      </c>
      <c r="AO207" s="243"/>
      <c r="AP207" s="243"/>
      <c r="AQ207" s="243"/>
      <c r="AR207" s="244"/>
      <c r="AS207" s="245">
        <v>10</v>
      </c>
      <c r="AT207" s="243"/>
      <c r="AU207" s="243"/>
      <c r="AV207" s="244"/>
      <c r="AW207" s="245">
        <v>49</v>
      </c>
      <c r="AX207" s="243"/>
      <c r="AY207" s="243"/>
      <c r="AZ207" s="243"/>
      <c r="BA207" s="244"/>
      <c r="BB207" s="245">
        <v>57</v>
      </c>
      <c r="BC207" s="243"/>
      <c r="BD207" s="243"/>
      <c r="BE207" s="243"/>
      <c r="BF207" s="244"/>
      <c r="BG207" s="245">
        <v>11</v>
      </c>
      <c r="BH207" s="243"/>
      <c r="BI207" s="243"/>
      <c r="BJ207" s="243"/>
      <c r="BK207" s="244"/>
      <c r="BL207" s="245">
        <v>43</v>
      </c>
      <c r="BM207" s="243"/>
      <c r="BN207" s="243"/>
      <c r="BO207" s="243"/>
      <c r="BP207" s="244"/>
      <c r="BQ207" s="245" t="s">
        <v>53</v>
      </c>
      <c r="BR207" s="243"/>
      <c r="BS207" s="243"/>
      <c r="BT207" s="243"/>
      <c r="BU207" s="245">
        <v>6</v>
      </c>
      <c r="BV207" s="243"/>
      <c r="BW207" s="243"/>
      <c r="BX207" s="245">
        <v>6</v>
      </c>
      <c r="BY207" s="243"/>
      <c r="BZ207" s="243"/>
      <c r="CA207" s="245">
        <v>1</v>
      </c>
      <c r="CB207" s="243"/>
      <c r="CC207" s="294"/>
      <c r="CD207" s="316">
        <v>9.6</v>
      </c>
      <c r="CE207" s="317"/>
      <c r="CF207" s="317"/>
      <c r="CG207" s="317"/>
      <c r="CH207" s="317"/>
      <c r="CI207" s="318">
        <v>0.3512064343163539</v>
      </c>
      <c r="CJ207" s="319"/>
      <c r="CK207" s="319"/>
      <c r="CL207" s="319"/>
      <c r="CM207" s="319"/>
      <c r="CN207" s="320">
        <v>1.7466666666666666</v>
      </c>
      <c r="CO207" s="317"/>
      <c r="CP207" s="317"/>
      <c r="CQ207" s="317"/>
      <c r="CR207" s="317"/>
      <c r="CS207" s="317"/>
      <c r="CT207" s="320">
        <v>0.65333333333333332</v>
      </c>
      <c r="CU207" s="317"/>
      <c r="CV207" s="317"/>
      <c r="CW207" s="317"/>
      <c r="CX207" s="317"/>
      <c r="CY207" s="317"/>
      <c r="CZ207" s="320">
        <v>0.76</v>
      </c>
      <c r="DA207" s="317"/>
      <c r="DB207" s="317"/>
      <c r="DC207" s="317"/>
      <c r="DD207" s="317"/>
      <c r="DE207" s="317"/>
      <c r="DF207" s="321"/>
      <c r="DG207" s="199"/>
      <c r="DH207" s="199"/>
      <c r="DI207" s="199"/>
      <c r="DJ207" s="121"/>
      <c r="DK207" s="121"/>
      <c r="DL207" s="121"/>
      <c r="DM207" s="121"/>
      <c r="DN207" s="121"/>
      <c r="DO207" s="121"/>
      <c r="DP207" s="121"/>
      <c r="DQ207" s="121"/>
      <c r="DR207" s="121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</row>
    <row r="208" spans="1:178" s="200" customFormat="1" ht="13.5" customHeight="1" x14ac:dyDescent="0.25">
      <c r="A208" s="254" t="s">
        <v>348</v>
      </c>
      <c r="B208" s="255"/>
      <c r="C208" s="255"/>
      <c r="D208" s="255"/>
      <c r="E208" s="255"/>
      <c r="F208" s="255"/>
      <c r="G208" s="255"/>
      <c r="H208" s="256"/>
      <c r="I208" s="242">
        <v>12</v>
      </c>
      <c r="J208" s="243"/>
      <c r="K208" s="243"/>
      <c r="L208" s="244"/>
      <c r="M208" s="245">
        <v>290</v>
      </c>
      <c r="N208" s="243"/>
      <c r="O208" s="243"/>
      <c r="P208" s="243"/>
      <c r="Q208" s="244"/>
      <c r="R208" s="309">
        <v>64</v>
      </c>
      <c r="S208" s="243"/>
      <c r="T208" s="243"/>
      <c r="U208" s="243"/>
      <c r="V208" s="243"/>
      <c r="W208" s="243"/>
      <c r="X208" s="244"/>
      <c r="Y208" s="245">
        <v>221</v>
      </c>
      <c r="Z208" s="243"/>
      <c r="AA208" s="243"/>
      <c r="AB208" s="243"/>
      <c r="AC208" s="244"/>
      <c r="AD208" s="245">
        <v>43</v>
      </c>
      <c r="AE208" s="243"/>
      <c r="AF208" s="243"/>
      <c r="AG208" s="243"/>
      <c r="AH208" s="244"/>
      <c r="AI208" s="245">
        <v>30</v>
      </c>
      <c r="AJ208" s="243"/>
      <c r="AK208" s="243"/>
      <c r="AL208" s="243"/>
      <c r="AM208" s="244"/>
      <c r="AN208" s="245">
        <v>48</v>
      </c>
      <c r="AO208" s="243"/>
      <c r="AP208" s="243"/>
      <c r="AQ208" s="243"/>
      <c r="AR208" s="244"/>
      <c r="AS208" s="245">
        <v>3</v>
      </c>
      <c r="AT208" s="243"/>
      <c r="AU208" s="243"/>
      <c r="AV208" s="244"/>
      <c r="AW208" s="245">
        <v>59</v>
      </c>
      <c r="AX208" s="243"/>
      <c r="AY208" s="243"/>
      <c r="AZ208" s="243"/>
      <c r="BA208" s="244"/>
      <c r="BB208" s="245">
        <v>51</v>
      </c>
      <c r="BC208" s="243"/>
      <c r="BD208" s="243"/>
      <c r="BE208" s="243"/>
      <c r="BF208" s="244"/>
      <c r="BG208" s="245">
        <v>11</v>
      </c>
      <c r="BH208" s="243"/>
      <c r="BI208" s="243"/>
      <c r="BJ208" s="243"/>
      <c r="BK208" s="244"/>
      <c r="BL208" s="245">
        <v>32</v>
      </c>
      <c r="BM208" s="243"/>
      <c r="BN208" s="243"/>
      <c r="BO208" s="243"/>
      <c r="BP208" s="244"/>
      <c r="BQ208" s="245">
        <v>1</v>
      </c>
      <c r="BR208" s="243"/>
      <c r="BS208" s="243"/>
      <c r="BT208" s="243"/>
      <c r="BU208" s="245">
        <v>12</v>
      </c>
      <c r="BV208" s="243"/>
      <c r="BW208" s="243"/>
      <c r="BX208" s="245" t="s">
        <v>53</v>
      </c>
      <c r="BY208" s="243"/>
      <c r="BZ208" s="243"/>
      <c r="CA208" s="245" t="s">
        <v>53</v>
      </c>
      <c r="CB208" s="243"/>
      <c r="CC208" s="294"/>
      <c r="CD208" s="316">
        <v>4.21875</v>
      </c>
      <c r="CE208" s="317"/>
      <c r="CF208" s="317"/>
      <c r="CG208" s="317"/>
      <c r="CH208" s="317"/>
      <c r="CI208" s="318">
        <v>0.21719457013574661</v>
      </c>
      <c r="CJ208" s="319"/>
      <c r="CK208" s="319"/>
      <c r="CL208" s="319"/>
      <c r="CM208" s="319"/>
      <c r="CN208" s="320">
        <v>0.75</v>
      </c>
      <c r="CO208" s="317"/>
      <c r="CP208" s="317"/>
      <c r="CQ208" s="317"/>
      <c r="CR208" s="317"/>
      <c r="CS208" s="317"/>
      <c r="CT208" s="320">
        <v>0.921875</v>
      </c>
      <c r="CU208" s="317"/>
      <c r="CV208" s="317"/>
      <c r="CW208" s="317"/>
      <c r="CX208" s="317"/>
      <c r="CY208" s="317"/>
      <c r="CZ208" s="320">
        <v>0.796875</v>
      </c>
      <c r="DA208" s="317"/>
      <c r="DB208" s="317"/>
      <c r="DC208" s="317"/>
      <c r="DD208" s="317"/>
      <c r="DE208" s="317"/>
      <c r="DF208" s="321"/>
      <c r="DG208" s="199"/>
      <c r="DH208" s="199"/>
      <c r="DI208" s="199"/>
      <c r="DJ208" s="121"/>
      <c r="DK208" s="121"/>
      <c r="DL208" s="121"/>
      <c r="DM208" s="121"/>
      <c r="DN208" s="121"/>
      <c r="DO208" s="121"/>
      <c r="DP208" s="121"/>
      <c r="DQ208" s="121"/>
      <c r="DR208" s="121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</row>
    <row r="209" spans="1:178" s="200" customFormat="1" ht="13.5" customHeight="1" x14ac:dyDescent="0.25">
      <c r="A209" s="254" t="s">
        <v>352</v>
      </c>
      <c r="B209" s="255"/>
      <c r="C209" s="255"/>
      <c r="D209" s="255"/>
      <c r="E209" s="255"/>
      <c r="F209" s="255"/>
      <c r="G209" s="255"/>
      <c r="H209" s="256"/>
      <c r="I209" s="242">
        <v>12</v>
      </c>
      <c r="J209" s="243"/>
      <c r="K209" s="243"/>
      <c r="L209" s="244"/>
      <c r="M209" s="245">
        <v>396</v>
      </c>
      <c r="N209" s="243"/>
      <c r="O209" s="243"/>
      <c r="P209" s="243"/>
      <c r="Q209" s="244"/>
      <c r="R209" s="309">
        <v>74</v>
      </c>
      <c r="S209" s="243"/>
      <c r="T209" s="243"/>
      <c r="U209" s="243"/>
      <c r="V209" s="243"/>
      <c r="W209" s="243"/>
      <c r="X209" s="244"/>
      <c r="Y209" s="245">
        <v>332</v>
      </c>
      <c r="Z209" s="243"/>
      <c r="AA209" s="243"/>
      <c r="AB209" s="243"/>
      <c r="AC209" s="244"/>
      <c r="AD209" s="245">
        <v>92</v>
      </c>
      <c r="AE209" s="243"/>
      <c r="AF209" s="243"/>
      <c r="AG209" s="243"/>
      <c r="AH209" s="244"/>
      <c r="AI209" s="245">
        <v>65</v>
      </c>
      <c r="AJ209" s="243"/>
      <c r="AK209" s="243"/>
      <c r="AL209" s="243"/>
      <c r="AM209" s="244"/>
      <c r="AN209" s="245">
        <v>97</v>
      </c>
      <c r="AO209" s="243"/>
      <c r="AP209" s="243"/>
      <c r="AQ209" s="243"/>
      <c r="AR209" s="244"/>
      <c r="AS209" s="245">
        <v>7</v>
      </c>
      <c r="AT209" s="243"/>
      <c r="AU209" s="243"/>
      <c r="AV209" s="244"/>
      <c r="AW209" s="245">
        <v>59</v>
      </c>
      <c r="AX209" s="243"/>
      <c r="AY209" s="243"/>
      <c r="AZ209" s="243"/>
      <c r="BA209" s="244"/>
      <c r="BB209" s="245">
        <v>55</v>
      </c>
      <c r="BC209" s="243"/>
      <c r="BD209" s="243"/>
      <c r="BE209" s="243"/>
      <c r="BF209" s="244"/>
      <c r="BG209" s="245">
        <v>9</v>
      </c>
      <c r="BH209" s="243"/>
      <c r="BI209" s="243"/>
      <c r="BJ209" s="243"/>
      <c r="BK209" s="244"/>
      <c r="BL209" s="245">
        <v>26</v>
      </c>
      <c r="BM209" s="243"/>
      <c r="BN209" s="243"/>
      <c r="BO209" s="243"/>
      <c r="BP209" s="244"/>
      <c r="BQ209" s="245" t="s">
        <v>53</v>
      </c>
      <c r="BR209" s="243"/>
      <c r="BS209" s="243"/>
      <c r="BT209" s="243"/>
      <c r="BU209" s="245">
        <v>7</v>
      </c>
      <c r="BV209" s="243"/>
      <c r="BW209" s="243"/>
      <c r="BX209" s="245">
        <v>5</v>
      </c>
      <c r="BY209" s="243"/>
      <c r="BZ209" s="243"/>
      <c r="CA209" s="245" t="s">
        <v>53</v>
      </c>
      <c r="CB209" s="243"/>
      <c r="CC209" s="294"/>
      <c r="CD209" s="316">
        <v>7.9054054054054053</v>
      </c>
      <c r="CE209" s="317"/>
      <c r="CF209" s="317"/>
      <c r="CG209" s="317"/>
      <c r="CH209" s="317"/>
      <c r="CI209" s="318">
        <v>0.29216867469879521</v>
      </c>
      <c r="CJ209" s="319"/>
      <c r="CK209" s="319"/>
      <c r="CL209" s="319"/>
      <c r="CM209" s="319"/>
      <c r="CN209" s="320">
        <v>1.3108108108108107</v>
      </c>
      <c r="CO209" s="317"/>
      <c r="CP209" s="317"/>
      <c r="CQ209" s="317"/>
      <c r="CR209" s="317"/>
      <c r="CS209" s="317"/>
      <c r="CT209" s="320">
        <v>0.79729729729729726</v>
      </c>
      <c r="CU209" s="317"/>
      <c r="CV209" s="317"/>
      <c r="CW209" s="317"/>
      <c r="CX209" s="317"/>
      <c r="CY209" s="317"/>
      <c r="CZ209" s="320">
        <v>0.7432432432432432</v>
      </c>
      <c r="DA209" s="317"/>
      <c r="DB209" s="317"/>
      <c r="DC209" s="317"/>
      <c r="DD209" s="317"/>
      <c r="DE209" s="317"/>
      <c r="DF209" s="321"/>
      <c r="DG209" s="199"/>
      <c r="DH209" s="199"/>
      <c r="DI209" s="199"/>
      <c r="DJ209" s="121"/>
      <c r="DK209" s="121"/>
      <c r="DL209" s="121"/>
      <c r="DM209" s="121"/>
      <c r="DN209" s="121"/>
      <c r="DO209" s="121"/>
      <c r="DP209" s="121"/>
      <c r="DQ209" s="121"/>
      <c r="DR209" s="121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</row>
    <row r="210" spans="1:178" s="200" customFormat="1" ht="13.5" customHeight="1" x14ac:dyDescent="0.25">
      <c r="A210" s="254" t="s">
        <v>360</v>
      </c>
      <c r="B210" s="255"/>
      <c r="C210" s="255"/>
      <c r="D210" s="255"/>
      <c r="E210" s="255"/>
      <c r="F210" s="255"/>
      <c r="G210" s="255"/>
      <c r="H210" s="256"/>
      <c r="I210" s="242">
        <v>10</v>
      </c>
      <c r="J210" s="243"/>
      <c r="K210" s="243"/>
      <c r="L210" s="244"/>
      <c r="M210" s="245">
        <v>373</v>
      </c>
      <c r="N210" s="243"/>
      <c r="O210" s="243"/>
      <c r="P210" s="243"/>
      <c r="Q210" s="244"/>
      <c r="R210" s="309">
        <v>51.666666666666664</v>
      </c>
      <c r="S210" s="243"/>
      <c r="T210" s="243"/>
      <c r="U210" s="243"/>
      <c r="V210" s="243"/>
      <c r="W210" s="243"/>
      <c r="X210" s="244"/>
      <c r="Y210" s="245">
        <v>281</v>
      </c>
      <c r="Z210" s="243"/>
      <c r="AA210" s="243"/>
      <c r="AB210" s="243"/>
      <c r="AC210" s="244"/>
      <c r="AD210" s="245">
        <v>149</v>
      </c>
      <c r="AE210" s="243"/>
      <c r="AF210" s="243"/>
      <c r="AG210" s="243"/>
      <c r="AH210" s="244"/>
      <c r="AI210" s="245">
        <v>102</v>
      </c>
      <c r="AJ210" s="243"/>
      <c r="AK210" s="243"/>
      <c r="AL210" s="243"/>
      <c r="AM210" s="244"/>
      <c r="AN210" s="245">
        <v>116</v>
      </c>
      <c r="AO210" s="243"/>
      <c r="AP210" s="243"/>
      <c r="AQ210" s="243"/>
      <c r="AR210" s="244"/>
      <c r="AS210" s="245">
        <v>11</v>
      </c>
      <c r="AT210" s="243"/>
      <c r="AU210" s="243"/>
      <c r="AV210" s="244"/>
      <c r="AW210" s="245">
        <v>20</v>
      </c>
      <c r="AX210" s="243"/>
      <c r="AY210" s="243"/>
      <c r="AZ210" s="243"/>
      <c r="BA210" s="244"/>
      <c r="BB210" s="245">
        <v>78</v>
      </c>
      <c r="BC210" s="243"/>
      <c r="BD210" s="243"/>
      <c r="BE210" s="243"/>
      <c r="BF210" s="244"/>
      <c r="BG210" s="245">
        <v>3</v>
      </c>
      <c r="BH210" s="243"/>
      <c r="BI210" s="243"/>
      <c r="BJ210" s="243"/>
      <c r="BK210" s="244"/>
      <c r="BL210" s="245">
        <v>38</v>
      </c>
      <c r="BM210" s="243"/>
      <c r="BN210" s="243"/>
      <c r="BO210" s="243"/>
      <c r="BP210" s="244"/>
      <c r="BQ210" s="245">
        <v>1</v>
      </c>
      <c r="BR210" s="243"/>
      <c r="BS210" s="243"/>
      <c r="BT210" s="243"/>
      <c r="BU210" s="245">
        <v>4</v>
      </c>
      <c r="BV210" s="243"/>
      <c r="BW210" s="243"/>
      <c r="BX210" s="245">
        <v>6</v>
      </c>
      <c r="BY210" s="243"/>
      <c r="BZ210" s="243"/>
      <c r="CA210" s="245" t="s">
        <v>53</v>
      </c>
      <c r="CB210" s="243"/>
      <c r="CC210" s="294"/>
      <c r="CD210" s="316">
        <v>17.767741935483873</v>
      </c>
      <c r="CE210" s="317"/>
      <c r="CF210" s="317"/>
      <c r="CG210" s="317"/>
      <c r="CH210" s="317"/>
      <c r="CI210" s="318">
        <v>0.41281138790035588</v>
      </c>
      <c r="CJ210" s="319"/>
      <c r="CK210" s="319"/>
      <c r="CL210" s="319"/>
      <c r="CM210" s="319"/>
      <c r="CN210" s="320">
        <v>2.2451612903225806</v>
      </c>
      <c r="CO210" s="317"/>
      <c r="CP210" s="317"/>
      <c r="CQ210" s="317"/>
      <c r="CR210" s="317"/>
      <c r="CS210" s="317"/>
      <c r="CT210" s="320">
        <v>0.38709677419354843</v>
      </c>
      <c r="CU210" s="317"/>
      <c r="CV210" s="317"/>
      <c r="CW210" s="317"/>
      <c r="CX210" s="317"/>
      <c r="CY210" s="317"/>
      <c r="CZ210" s="320">
        <v>1.5096774193548388</v>
      </c>
      <c r="DA210" s="317"/>
      <c r="DB210" s="317"/>
      <c r="DC210" s="317"/>
      <c r="DD210" s="317"/>
      <c r="DE210" s="317"/>
      <c r="DF210" s="321"/>
      <c r="DG210" s="199"/>
      <c r="DH210" s="199"/>
      <c r="DI210" s="199"/>
      <c r="DJ210" s="121"/>
      <c r="DK210" s="121"/>
      <c r="DL210" s="121"/>
      <c r="DM210" s="121"/>
      <c r="DN210" s="121"/>
      <c r="DO210" s="121"/>
      <c r="DP210" s="121"/>
      <c r="DQ210" s="121"/>
      <c r="DR210" s="121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</row>
    <row r="211" spans="1:178" s="200" customFormat="1" ht="13.5" customHeight="1" x14ac:dyDescent="0.25">
      <c r="A211" s="254" t="s">
        <v>365</v>
      </c>
      <c r="B211" s="255"/>
      <c r="C211" s="255"/>
      <c r="D211" s="255"/>
      <c r="E211" s="255"/>
      <c r="F211" s="255"/>
      <c r="G211" s="255"/>
      <c r="H211" s="256"/>
      <c r="I211" s="242">
        <v>10</v>
      </c>
      <c r="J211" s="243"/>
      <c r="K211" s="243"/>
      <c r="L211" s="244"/>
      <c r="M211" s="245">
        <v>380</v>
      </c>
      <c r="N211" s="243"/>
      <c r="O211" s="243"/>
      <c r="P211" s="243"/>
      <c r="Q211" s="244"/>
      <c r="R211" s="309">
        <v>40</v>
      </c>
      <c r="S211" s="243"/>
      <c r="T211" s="243"/>
      <c r="U211" s="243"/>
      <c r="V211" s="243"/>
      <c r="W211" s="243"/>
      <c r="X211" s="244"/>
      <c r="Y211" s="245">
        <v>293</v>
      </c>
      <c r="Z211" s="243"/>
      <c r="AA211" s="243"/>
      <c r="AB211" s="243"/>
      <c r="AC211" s="244"/>
      <c r="AD211" s="245">
        <v>209</v>
      </c>
      <c r="AE211" s="243"/>
      <c r="AF211" s="243"/>
      <c r="AG211" s="243"/>
      <c r="AH211" s="244"/>
      <c r="AI211" s="245">
        <v>133</v>
      </c>
      <c r="AJ211" s="243"/>
      <c r="AK211" s="243"/>
      <c r="AL211" s="243"/>
      <c r="AM211" s="244"/>
      <c r="AN211" s="245">
        <v>146</v>
      </c>
      <c r="AO211" s="243"/>
      <c r="AP211" s="243"/>
      <c r="AQ211" s="243"/>
      <c r="AR211" s="244"/>
      <c r="AS211" s="245">
        <v>12</v>
      </c>
      <c r="AT211" s="243"/>
      <c r="AU211" s="243"/>
      <c r="AV211" s="244"/>
      <c r="AW211" s="245">
        <v>19</v>
      </c>
      <c r="AX211" s="243"/>
      <c r="AY211" s="243"/>
      <c r="AZ211" s="243"/>
      <c r="BA211" s="244"/>
      <c r="BB211" s="245">
        <v>72</v>
      </c>
      <c r="BC211" s="243"/>
      <c r="BD211" s="243"/>
      <c r="BE211" s="243"/>
      <c r="BF211" s="244"/>
      <c r="BG211" s="245">
        <v>7</v>
      </c>
      <c r="BH211" s="243"/>
      <c r="BI211" s="243"/>
      <c r="BJ211" s="243"/>
      <c r="BK211" s="244"/>
      <c r="BL211" s="245">
        <v>47</v>
      </c>
      <c r="BM211" s="243"/>
      <c r="BN211" s="243"/>
      <c r="BO211" s="243"/>
      <c r="BP211" s="244"/>
      <c r="BQ211" s="245" t="s">
        <v>53</v>
      </c>
      <c r="BR211" s="243"/>
      <c r="BS211" s="243"/>
      <c r="BT211" s="243"/>
      <c r="BU211" s="245">
        <v>1</v>
      </c>
      <c r="BV211" s="243"/>
      <c r="BW211" s="243"/>
      <c r="BX211" s="245">
        <v>9</v>
      </c>
      <c r="BY211" s="243"/>
      <c r="BZ211" s="243"/>
      <c r="CA211" s="245" t="s">
        <v>53</v>
      </c>
      <c r="CB211" s="243"/>
      <c r="CC211" s="294"/>
      <c r="CD211" s="316">
        <v>29.925000000000001</v>
      </c>
      <c r="CE211" s="317"/>
      <c r="CF211" s="317"/>
      <c r="CG211" s="317"/>
      <c r="CH211" s="317"/>
      <c r="CI211" s="318">
        <v>0.49829351535836175</v>
      </c>
      <c r="CJ211" s="319"/>
      <c r="CK211" s="319"/>
      <c r="CL211" s="319"/>
      <c r="CM211" s="319"/>
      <c r="CN211" s="320">
        <v>3.65</v>
      </c>
      <c r="CO211" s="317"/>
      <c r="CP211" s="317"/>
      <c r="CQ211" s="317"/>
      <c r="CR211" s="317"/>
      <c r="CS211" s="317"/>
      <c r="CT211" s="320">
        <v>0.47499999999999998</v>
      </c>
      <c r="CU211" s="317"/>
      <c r="CV211" s="317"/>
      <c r="CW211" s="317"/>
      <c r="CX211" s="317"/>
      <c r="CY211" s="317"/>
      <c r="CZ211" s="320">
        <v>1.8</v>
      </c>
      <c r="DA211" s="317"/>
      <c r="DB211" s="317"/>
      <c r="DC211" s="317"/>
      <c r="DD211" s="317"/>
      <c r="DE211" s="317"/>
      <c r="DF211" s="321"/>
      <c r="DG211" s="199"/>
      <c r="DH211" s="199"/>
      <c r="DI211" s="199"/>
      <c r="DJ211" s="121"/>
      <c r="DK211" s="121"/>
      <c r="DL211" s="121"/>
      <c r="DM211" s="121"/>
      <c r="DN211" s="121"/>
      <c r="DO211" s="121"/>
      <c r="DP211" s="121"/>
      <c r="DQ211" s="121"/>
      <c r="DR211" s="12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</row>
    <row r="212" spans="1:178" s="200" customFormat="1" ht="13.5" customHeight="1" x14ac:dyDescent="0.25">
      <c r="A212" s="254">
        <v>0</v>
      </c>
      <c r="B212" s="255"/>
      <c r="C212" s="255"/>
      <c r="D212" s="255"/>
      <c r="E212" s="255"/>
      <c r="F212" s="255"/>
      <c r="G212" s="255"/>
      <c r="H212" s="256"/>
      <c r="I212" s="242" t="s">
        <v>53</v>
      </c>
      <c r="J212" s="243"/>
      <c r="K212" s="243"/>
      <c r="L212" s="244"/>
      <c r="M212" s="245" t="s">
        <v>53</v>
      </c>
      <c r="N212" s="243"/>
      <c r="O212" s="243"/>
      <c r="P212" s="243"/>
      <c r="Q212" s="244"/>
      <c r="R212" s="309" t="s">
        <v>53</v>
      </c>
      <c r="S212" s="243"/>
      <c r="T212" s="243"/>
      <c r="U212" s="243"/>
      <c r="V212" s="243"/>
      <c r="W212" s="243"/>
      <c r="X212" s="244"/>
      <c r="Y212" s="245" t="s">
        <v>53</v>
      </c>
      <c r="Z212" s="243"/>
      <c r="AA212" s="243"/>
      <c r="AB212" s="243"/>
      <c r="AC212" s="244"/>
      <c r="AD212" s="245" t="s">
        <v>53</v>
      </c>
      <c r="AE212" s="243"/>
      <c r="AF212" s="243"/>
      <c r="AG212" s="243"/>
      <c r="AH212" s="244"/>
      <c r="AI212" s="245" t="s">
        <v>53</v>
      </c>
      <c r="AJ212" s="243"/>
      <c r="AK212" s="243"/>
      <c r="AL212" s="243"/>
      <c r="AM212" s="244"/>
      <c r="AN212" s="245" t="s">
        <v>53</v>
      </c>
      <c r="AO212" s="243"/>
      <c r="AP212" s="243"/>
      <c r="AQ212" s="243"/>
      <c r="AR212" s="244"/>
      <c r="AS212" s="245" t="s">
        <v>53</v>
      </c>
      <c r="AT212" s="243"/>
      <c r="AU212" s="243"/>
      <c r="AV212" s="244"/>
      <c r="AW212" s="245" t="s">
        <v>53</v>
      </c>
      <c r="AX212" s="243"/>
      <c r="AY212" s="243"/>
      <c r="AZ212" s="243"/>
      <c r="BA212" s="244"/>
      <c r="BB212" s="245" t="s">
        <v>53</v>
      </c>
      <c r="BC212" s="243"/>
      <c r="BD212" s="243"/>
      <c r="BE212" s="243"/>
      <c r="BF212" s="244"/>
      <c r="BG212" s="245" t="s">
        <v>53</v>
      </c>
      <c r="BH212" s="243"/>
      <c r="BI212" s="243"/>
      <c r="BJ212" s="243"/>
      <c r="BK212" s="244"/>
      <c r="BL212" s="245" t="s">
        <v>53</v>
      </c>
      <c r="BM212" s="243"/>
      <c r="BN212" s="243"/>
      <c r="BO212" s="243"/>
      <c r="BP212" s="244"/>
      <c r="BQ212" s="245" t="s">
        <v>53</v>
      </c>
      <c r="BR212" s="243"/>
      <c r="BS212" s="243"/>
      <c r="BT212" s="243"/>
      <c r="BU212" s="245" t="s">
        <v>53</v>
      </c>
      <c r="BV212" s="243"/>
      <c r="BW212" s="243"/>
      <c r="BX212" s="245" t="s">
        <v>53</v>
      </c>
      <c r="BY212" s="243"/>
      <c r="BZ212" s="243"/>
      <c r="CA212" s="245" t="s">
        <v>53</v>
      </c>
      <c r="CB212" s="243"/>
      <c r="CC212" s="294"/>
      <c r="CD212" s="316" t="s">
        <v>384</v>
      </c>
      <c r="CE212" s="317"/>
      <c r="CF212" s="317"/>
      <c r="CG212" s="317"/>
      <c r="CH212" s="317"/>
      <c r="CI212" s="318" t="s">
        <v>384</v>
      </c>
      <c r="CJ212" s="319"/>
      <c r="CK212" s="319"/>
      <c r="CL212" s="319"/>
      <c r="CM212" s="319"/>
      <c r="CN212" s="320" t="s">
        <v>384</v>
      </c>
      <c r="CO212" s="317"/>
      <c r="CP212" s="317"/>
      <c r="CQ212" s="317"/>
      <c r="CR212" s="317"/>
      <c r="CS212" s="317"/>
      <c r="CT212" s="320" t="s">
        <v>384</v>
      </c>
      <c r="CU212" s="317"/>
      <c r="CV212" s="317"/>
      <c r="CW212" s="317"/>
      <c r="CX212" s="317"/>
      <c r="CY212" s="317"/>
      <c r="CZ212" s="320" t="s">
        <v>384</v>
      </c>
      <c r="DA212" s="317"/>
      <c r="DB212" s="317"/>
      <c r="DC212" s="317"/>
      <c r="DD212" s="317"/>
      <c r="DE212" s="317"/>
      <c r="DF212" s="321"/>
      <c r="DG212" s="199"/>
      <c r="DH212" s="199"/>
      <c r="DI212" s="199"/>
      <c r="DJ212" s="121"/>
      <c r="DK212" s="121"/>
      <c r="DL212" s="121"/>
      <c r="DM212" s="121"/>
      <c r="DN212" s="121"/>
      <c r="DO212" s="121"/>
      <c r="DP212" s="121"/>
      <c r="DQ212" s="121"/>
      <c r="DR212" s="121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</row>
    <row r="213" spans="1:178" s="200" customFormat="1" ht="13.5" customHeight="1" thickBot="1" x14ac:dyDescent="0.3">
      <c r="A213" s="254">
        <v>0</v>
      </c>
      <c r="B213" s="255"/>
      <c r="C213" s="255"/>
      <c r="D213" s="255"/>
      <c r="E213" s="255"/>
      <c r="F213" s="255"/>
      <c r="G213" s="255"/>
      <c r="H213" s="256"/>
      <c r="I213" s="242" t="s">
        <v>53</v>
      </c>
      <c r="J213" s="243"/>
      <c r="K213" s="243"/>
      <c r="L213" s="244"/>
      <c r="M213" s="245" t="s">
        <v>53</v>
      </c>
      <c r="N213" s="243"/>
      <c r="O213" s="243"/>
      <c r="P213" s="243"/>
      <c r="Q213" s="244"/>
      <c r="R213" s="309" t="s">
        <v>53</v>
      </c>
      <c r="S213" s="243"/>
      <c r="T213" s="243"/>
      <c r="U213" s="243"/>
      <c r="V213" s="243"/>
      <c r="W213" s="243"/>
      <c r="X213" s="244"/>
      <c r="Y213" s="245" t="s">
        <v>53</v>
      </c>
      <c r="Z213" s="243"/>
      <c r="AA213" s="243"/>
      <c r="AB213" s="243"/>
      <c r="AC213" s="244"/>
      <c r="AD213" s="245" t="s">
        <v>53</v>
      </c>
      <c r="AE213" s="243"/>
      <c r="AF213" s="243"/>
      <c r="AG213" s="243"/>
      <c r="AH213" s="244"/>
      <c r="AI213" s="245" t="s">
        <v>53</v>
      </c>
      <c r="AJ213" s="243"/>
      <c r="AK213" s="243"/>
      <c r="AL213" s="243"/>
      <c r="AM213" s="244"/>
      <c r="AN213" s="245" t="s">
        <v>53</v>
      </c>
      <c r="AO213" s="243"/>
      <c r="AP213" s="243"/>
      <c r="AQ213" s="243"/>
      <c r="AR213" s="244"/>
      <c r="AS213" s="245" t="s">
        <v>53</v>
      </c>
      <c r="AT213" s="243"/>
      <c r="AU213" s="243"/>
      <c r="AV213" s="244"/>
      <c r="AW213" s="245" t="s">
        <v>53</v>
      </c>
      <c r="AX213" s="243"/>
      <c r="AY213" s="243"/>
      <c r="AZ213" s="243"/>
      <c r="BA213" s="244"/>
      <c r="BB213" s="245" t="s">
        <v>53</v>
      </c>
      <c r="BC213" s="243"/>
      <c r="BD213" s="243"/>
      <c r="BE213" s="243"/>
      <c r="BF213" s="244"/>
      <c r="BG213" s="245" t="s">
        <v>53</v>
      </c>
      <c r="BH213" s="243"/>
      <c r="BI213" s="243"/>
      <c r="BJ213" s="243"/>
      <c r="BK213" s="244"/>
      <c r="BL213" s="245" t="s">
        <v>53</v>
      </c>
      <c r="BM213" s="243"/>
      <c r="BN213" s="243"/>
      <c r="BO213" s="243"/>
      <c r="BP213" s="244"/>
      <c r="BQ213" s="245" t="s">
        <v>53</v>
      </c>
      <c r="BR213" s="243"/>
      <c r="BS213" s="243"/>
      <c r="BT213" s="243"/>
      <c r="BU213" s="245" t="s">
        <v>53</v>
      </c>
      <c r="BV213" s="243"/>
      <c r="BW213" s="243"/>
      <c r="BX213" s="245" t="s">
        <v>53</v>
      </c>
      <c r="BY213" s="243"/>
      <c r="BZ213" s="243"/>
      <c r="CA213" s="245" t="s">
        <v>53</v>
      </c>
      <c r="CB213" s="243"/>
      <c r="CC213" s="294"/>
      <c r="CD213" s="316" t="s">
        <v>384</v>
      </c>
      <c r="CE213" s="317"/>
      <c r="CF213" s="317"/>
      <c r="CG213" s="317"/>
      <c r="CH213" s="317"/>
      <c r="CI213" s="318" t="s">
        <v>384</v>
      </c>
      <c r="CJ213" s="319"/>
      <c r="CK213" s="319"/>
      <c r="CL213" s="319"/>
      <c r="CM213" s="319"/>
      <c r="CN213" s="320" t="s">
        <v>384</v>
      </c>
      <c r="CO213" s="317"/>
      <c r="CP213" s="317"/>
      <c r="CQ213" s="317"/>
      <c r="CR213" s="317"/>
      <c r="CS213" s="317"/>
      <c r="CT213" s="320" t="s">
        <v>384</v>
      </c>
      <c r="CU213" s="317"/>
      <c r="CV213" s="317"/>
      <c r="CW213" s="317"/>
      <c r="CX213" s="317"/>
      <c r="CY213" s="317"/>
      <c r="CZ213" s="320" t="s">
        <v>384</v>
      </c>
      <c r="DA213" s="317"/>
      <c r="DB213" s="317"/>
      <c r="DC213" s="317"/>
      <c r="DD213" s="317"/>
      <c r="DE213" s="317"/>
      <c r="DF213" s="321"/>
      <c r="DG213" s="199"/>
      <c r="DH213" s="199"/>
      <c r="DI213" s="199"/>
      <c r="DJ213" s="121"/>
      <c r="DK213" s="121"/>
      <c r="DL213" s="121"/>
      <c r="DM213" s="121"/>
      <c r="DN213" s="121"/>
      <c r="DO213" s="121"/>
      <c r="DP213" s="121"/>
      <c r="DQ213" s="121"/>
      <c r="DR213" s="121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</row>
    <row r="214" spans="1:178" ht="13.8" thickBot="1" x14ac:dyDescent="0.3">
      <c r="A214" s="265" t="s">
        <v>67</v>
      </c>
      <c r="B214" s="235"/>
      <c r="C214" s="266"/>
      <c r="D214" s="235"/>
      <c r="E214" s="235"/>
      <c r="F214" s="235"/>
      <c r="G214" s="235"/>
      <c r="H214" s="238"/>
      <c r="I214" s="267">
        <v>68</v>
      </c>
      <c r="J214" s="268"/>
      <c r="K214" s="268"/>
      <c r="L214" s="268"/>
      <c r="M214" s="269">
        <v>2312</v>
      </c>
      <c r="N214" s="268"/>
      <c r="O214" s="268"/>
      <c r="P214" s="268"/>
      <c r="Q214" s="268"/>
      <c r="R214" s="322">
        <v>367.66666666666669</v>
      </c>
      <c r="S214" s="268"/>
      <c r="T214" s="268"/>
      <c r="U214" s="268"/>
      <c r="V214" s="323"/>
      <c r="W214" s="268"/>
      <c r="X214" s="268"/>
      <c r="Y214" s="269">
        <v>1835</v>
      </c>
      <c r="Z214" s="268"/>
      <c r="AA214" s="268"/>
      <c r="AB214" s="268"/>
      <c r="AC214" s="268"/>
      <c r="AD214" s="269">
        <v>780</v>
      </c>
      <c r="AE214" s="268"/>
      <c r="AF214" s="268"/>
      <c r="AG214" s="268"/>
      <c r="AH214" s="268"/>
      <c r="AI214" s="269">
        <v>520</v>
      </c>
      <c r="AJ214" s="268"/>
      <c r="AK214" s="268"/>
      <c r="AL214" s="268"/>
      <c r="AM214" s="268"/>
      <c r="AN214" s="269">
        <v>678</v>
      </c>
      <c r="AO214" s="268"/>
      <c r="AP214" s="268"/>
      <c r="AQ214" s="268"/>
      <c r="AR214" s="268"/>
      <c r="AS214" s="269">
        <v>60</v>
      </c>
      <c r="AT214" s="268"/>
      <c r="AU214" s="268"/>
      <c r="AV214" s="268"/>
      <c r="AW214" s="269">
        <v>248</v>
      </c>
      <c r="AX214" s="268"/>
      <c r="AY214" s="268"/>
      <c r="AZ214" s="268"/>
      <c r="BA214" s="268"/>
      <c r="BB214" s="269">
        <v>396</v>
      </c>
      <c r="BC214" s="268"/>
      <c r="BD214" s="268"/>
      <c r="BE214" s="268"/>
      <c r="BF214" s="268"/>
      <c r="BG214" s="269">
        <v>47</v>
      </c>
      <c r="BH214" s="268"/>
      <c r="BI214" s="268"/>
      <c r="BJ214" s="268"/>
      <c r="BK214" s="268"/>
      <c r="BL214" s="269">
        <v>224</v>
      </c>
      <c r="BM214" s="268"/>
      <c r="BN214" s="268"/>
      <c r="BO214" s="268"/>
      <c r="BP214" s="268"/>
      <c r="BQ214" s="269">
        <v>2</v>
      </c>
      <c r="BR214" s="268"/>
      <c r="BS214" s="268"/>
      <c r="BT214" s="268"/>
      <c r="BU214" s="269">
        <v>34</v>
      </c>
      <c r="BV214" s="323"/>
      <c r="BW214" s="323"/>
      <c r="BX214" s="269">
        <v>34</v>
      </c>
      <c r="BY214" s="268"/>
      <c r="BZ214" s="268"/>
      <c r="CA214" s="269">
        <v>1</v>
      </c>
      <c r="CB214" s="268"/>
      <c r="CC214" s="295"/>
      <c r="CD214" s="324">
        <v>12.728921124206709</v>
      </c>
      <c r="CE214" s="325"/>
      <c r="CF214" s="325"/>
      <c r="CG214" s="325"/>
      <c r="CH214" s="325"/>
      <c r="CI214" s="272">
        <v>0.36948228882833789</v>
      </c>
      <c r="CJ214" s="271"/>
      <c r="CK214" s="271"/>
      <c r="CL214" s="271"/>
      <c r="CM214" s="271"/>
      <c r="CN214" s="326">
        <v>1.8440616500453308</v>
      </c>
      <c r="CO214" s="325"/>
      <c r="CP214" s="325"/>
      <c r="CQ214" s="325"/>
      <c r="CR214" s="325"/>
      <c r="CS214" s="325"/>
      <c r="CT214" s="326">
        <v>0.67452402538531275</v>
      </c>
      <c r="CU214" s="325"/>
      <c r="CV214" s="325"/>
      <c r="CW214" s="325"/>
      <c r="CX214" s="325"/>
      <c r="CY214" s="325"/>
      <c r="CZ214" s="326">
        <v>1.0770625566636445</v>
      </c>
      <c r="DA214" s="325"/>
      <c r="DB214" s="325"/>
      <c r="DC214" s="325"/>
      <c r="DD214" s="325"/>
      <c r="DE214" s="325"/>
      <c r="DF214" s="327"/>
      <c r="DG214" s="121"/>
      <c r="DH214" s="121"/>
      <c r="DI214" s="121"/>
      <c r="DJ214" s="121"/>
      <c r="DK214" s="121"/>
      <c r="DL214" s="121"/>
      <c r="DM214" s="121"/>
      <c r="DN214" s="121"/>
      <c r="DO214" s="121"/>
      <c r="DP214" s="121"/>
      <c r="DQ214" s="121"/>
      <c r="DR214" s="121"/>
    </row>
    <row r="215" spans="1:178" ht="13.8" thickBot="1" x14ac:dyDescent="0.3">
      <c r="A215" s="275" t="s">
        <v>68</v>
      </c>
      <c r="B215" s="276"/>
      <c r="C215" s="277"/>
      <c r="D215" s="276"/>
      <c r="E215" s="276"/>
      <c r="F215" s="276"/>
      <c r="G215" s="276"/>
      <c r="H215" s="278"/>
      <c r="I215" s="279">
        <v>11.333333333333334</v>
      </c>
      <c r="J215" s="280"/>
      <c r="K215" s="280"/>
      <c r="L215" s="280"/>
      <c r="M215" s="281">
        <v>385.33333333333331</v>
      </c>
      <c r="N215" s="280"/>
      <c r="O215" s="280"/>
      <c r="P215" s="280"/>
      <c r="Q215" s="280"/>
      <c r="R215" s="281">
        <v>61.277777777777779</v>
      </c>
      <c r="S215" s="280"/>
      <c r="T215" s="280"/>
      <c r="U215" s="280"/>
      <c r="V215" s="328"/>
      <c r="W215" s="329"/>
      <c r="X215" s="329"/>
      <c r="Y215" s="281">
        <v>305.83333333333331</v>
      </c>
      <c r="Z215" s="280"/>
      <c r="AA215" s="280"/>
      <c r="AB215" s="280"/>
      <c r="AC215" s="280"/>
      <c r="AD215" s="281">
        <v>130</v>
      </c>
      <c r="AE215" s="280"/>
      <c r="AF215" s="280"/>
      <c r="AG215" s="280"/>
      <c r="AH215" s="280"/>
      <c r="AI215" s="281">
        <v>86.666666666666671</v>
      </c>
      <c r="AJ215" s="280"/>
      <c r="AK215" s="280"/>
      <c r="AL215" s="280"/>
      <c r="AM215" s="280"/>
      <c r="AN215" s="281">
        <v>113</v>
      </c>
      <c r="AO215" s="280"/>
      <c r="AP215" s="280"/>
      <c r="AQ215" s="280"/>
      <c r="AR215" s="280"/>
      <c r="AS215" s="281">
        <v>10</v>
      </c>
      <c r="AT215" s="280"/>
      <c r="AU215" s="280"/>
      <c r="AV215" s="280"/>
      <c r="AW215" s="281">
        <v>41.333333333333336</v>
      </c>
      <c r="AX215" s="280"/>
      <c r="AY215" s="280"/>
      <c r="AZ215" s="280"/>
      <c r="BA215" s="280"/>
      <c r="BB215" s="281">
        <v>66</v>
      </c>
      <c r="BC215" s="280"/>
      <c r="BD215" s="280"/>
      <c r="BE215" s="280"/>
      <c r="BF215" s="280"/>
      <c r="BG215" s="281">
        <v>7.833333333333333</v>
      </c>
      <c r="BH215" s="280"/>
      <c r="BI215" s="280"/>
      <c r="BJ215" s="280"/>
      <c r="BK215" s="280"/>
      <c r="BL215" s="281">
        <v>37.333333333333336</v>
      </c>
      <c r="BM215" s="280"/>
      <c r="BN215" s="280"/>
      <c r="BO215" s="280"/>
      <c r="BP215" s="280"/>
      <c r="BQ215" s="281">
        <v>0.33333333333333331</v>
      </c>
      <c r="BR215" s="280"/>
      <c r="BS215" s="280"/>
      <c r="BT215" s="282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  <c r="CJ215" s="121"/>
      <c r="CK215" s="121"/>
      <c r="CL215" s="121"/>
      <c r="CM215" s="121"/>
      <c r="CN215" s="121"/>
      <c r="CO215" s="121"/>
      <c r="CP215" s="121"/>
      <c r="CQ215" s="121"/>
      <c r="CR215" s="121"/>
      <c r="CS215" s="121"/>
      <c r="CT215" s="121"/>
      <c r="CU215" s="121"/>
      <c r="CV215" s="121"/>
      <c r="CW215" s="121"/>
      <c r="CX215" s="121"/>
      <c r="CY215" s="121"/>
      <c r="CZ215" s="121"/>
      <c r="DA215" s="121"/>
      <c r="DB215" s="121"/>
      <c r="DC215" s="121"/>
      <c r="DD215" s="121"/>
      <c r="DE215" s="121"/>
      <c r="DF215" s="121"/>
      <c r="DG215" s="121"/>
      <c r="DH215" s="121"/>
      <c r="DI215" s="121"/>
      <c r="DJ215" s="121"/>
      <c r="DK215" s="121"/>
      <c r="DL215" s="121"/>
      <c r="DM215" s="121"/>
      <c r="DN215" s="121"/>
      <c r="DO215" s="121"/>
      <c r="DP215" s="121"/>
      <c r="DQ215" s="121"/>
      <c r="DR215" s="121"/>
    </row>
    <row r="216" spans="1:178" x14ac:dyDescent="0.25">
      <c r="A216" s="289"/>
      <c r="B216" s="121"/>
      <c r="C216" s="227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18"/>
      <c r="Q216" s="118"/>
      <c r="R216" s="118"/>
      <c r="S216" s="118"/>
      <c r="T216" s="118"/>
      <c r="U216" s="118"/>
      <c r="V216" s="118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L216" s="118"/>
      <c r="CM216" s="118"/>
      <c r="CN216" s="118"/>
      <c r="CO216" s="118"/>
      <c r="CP216" s="118"/>
      <c r="CQ216" s="118"/>
      <c r="CR216" s="118"/>
      <c r="CS216" s="118"/>
      <c r="CT216" s="118"/>
      <c r="CU216" s="118"/>
      <c r="CV216" s="118"/>
      <c r="CW216" s="118"/>
      <c r="CX216" s="118"/>
      <c r="CY216" s="118"/>
      <c r="CZ216" s="118"/>
      <c r="DA216" s="118"/>
      <c r="DB216" s="118"/>
      <c r="DC216" s="118"/>
      <c r="DD216" s="118"/>
      <c r="DE216" s="118"/>
      <c r="DF216" s="121"/>
      <c r="DG216" s="121"/>
      <c r="DH216" s="121"/>
      <c r="DI216" s="121"/>
      <c r="DJ216" s="121"/>
      <c r="DK216" s="121"/>
      <c r="DL216" s="121"/>
      <c r="DM216" s="121"/>
      <c r="DN216" s="121"/>
      <c r="DO216" s="121"/>
      <c r="DP216" s="121"/>
      <c r="DQ216" s="121"/>
      <c r="DR216" s="121"/>
    </row>
    <row r="217" spans="1:178" x14ac:dyDescent="0.25">
      <c r="A217" s="289"/>
      <c r="B217" s="121"/>
      <c r="C217" s="227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18"/>
      <c r="Q217" s="118"/>
      <c r="R217" s="118"/>
      <c r="S217" s="118"/>
      <c r="T217" s="118"/>
      <c r="U217" s="118"/>
      <c r="V217" s="118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  <c r="DB217" s="118"/>
      <c r="DC217" s="118"/>
      <c r="DD217" s="118"/>
      <c r="DE217" s="118"/>
      <c r="DF217" s="121"/>
      <c r="DG217" s="121"/>
      <c r="DH217" s="121"/>
      <c r="DI217" s="121"/>
      <c r="DJ217" s="121"/>
      <c r="DK217" s="121"/>
      <c r="DL217" s="121"/>
      <c r="DM217" s="121"/>
      <c r="DN217" s="121"/>
      <c r="DO217" s="121"/>
      <c r="DP217" s="121"/>
      <c r="DQ217" s="121"/>
      <c r="DR217" s="121"/>
    </row>
    <row r="218" spans="1:178" x14ac:dyDescent="0.25">
      <c r="A218" s="289"/>
      <c r="B218" s="121"/>
      <c r="C218" s="227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18"/>
      <c r="Q218" s="118"/>
      <c r="R218" s="118"/>
      <c r="S218" s="118"/>
      <c r="T218" s="118"/>
      <c r="U218" s="118"/>
      <c r="V218" s="118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8"/>
      <c r="DB218" s="118"/>
      <c r="DC218" s="118"/>
      <c r="DD218" s="118"/>
      <c r="DE218" s="118"/>
      <c r="DF218" s="121"/>
      <c r="DG218" s="121"/>
      <c r="DH218" s="121"/>
      <c r="DI218" s="121"/>
      <c r="DJ218" s="121"/>
      <c r="DK218" s="121"/>
      <c r="DL218" s="121"/>
      <c r="DM218" s="121"/>
      <c r="DN218" s="121"/>
      <c r="DO218" s="121"/>
      <c r="DP218" s="121"/>
      <c r="DQ218" s="121"/>
      <c r="DR218" s="121"/>
    </row>
    <row r="219" spans="1:178" x14ac:dyDescent="0.25">
      <c r="A219" s="289"/>
      <c r="B219" s="121"/>
      <c r="C219" s="227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18"/>
      <c r="Q219" s="118"/>
      <c r="R219" s="118"/>
      <c r="S219" s="118"/>
      <c r="T219" s="118"/>
      <c r="U219" s="118"/>
      <c r="V219" s="118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18"/>
      <c r="BY219" s="118"/>
      <c r="BZ219" s="118"/>
      <c r="CA219" s="118"/>
      <c r="CB219" s="118"/>
      <c r="CC219" s="118"/>
      <c r="CD219" s="118"/>
      <c r="CE219" s="118"/>
      <c r="CF219" s="118"/>
      <c r="CG219" s="118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8"/>
      <c r="DB219" s="118"/>
      <c r="DC219" s="118"/>
      <c r="DD219" s="118"/>
      <c r="DE219" s="118"/>
      <c r="DF219" s="121"/>
      <c r="DG219" s="121"/>
      <c r="DH219" s="121"/>
      <c r="DI219" s="121"/>
      <c r="DJ219" s="121"/>
      <c r="DK219" s="121"/>
      <c r="DL219" s="121"/>
      <c r="DM219" s="121"/>
      <c r="DN219" s="121"/>
      <c r="DO219" s="121"/>
      <c r="DP219" s="121"/>
      <c r="DQ219" s="121"/>
      <c r="DR219" s="121"/>
    </row>
    <row r="220" spans="1:178" x14ac:dyDescent="0.25">
      <c r="A220" s="289"/>
      <c r="B220" s="121"/>
      <c r="C220" s="227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18"/>
      <c r="Q220" s="118"/>
      <c r="R220" s="118"/>
      <c r="S220" s="118"/>
      <c r="T220" s="118"/>
      <c r="U220" s="118"/>
      <c r="V220" s="118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18"/>
      <c r="BY220" s="118"/>
      <c r="BZ220" s="118"/>
      <c r="CA220" s="118"/>
      <c r="CB220" s="118"/>
      <c r="CC220" s="118"/>
      <c r="CD220" s="118"/>
      <c r="CE220" s="118"/>
      <c r="CF220" s="118"/>
      <c r="CG220" s="118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8"/>
      <c r="DB220" s="118"/>
      <c r="DC220" s="118"/>
      <c r="DD220" s="118"/>
      <c r="DE220" s="118"/>
      <c r="DF220" s="121"/>
      <c r="DG220" s="121"/>
      <c r="DH220" s="121"/>
      <c r="DI220" s="121"/>
      <c r="DJ220" s="121"/>
      <c r="DK220" s="121"/>
      <c r="DL220" s="121"/>
      <c r="DM220" s="121"/>
      <c r="DN220" s="121"/>
      <c r="DO220" s="121"/>
      <c r="DP220" s="121"/>
      <c r="DQ220" s="121"/>
      <c r="DR220" s="121"/>
    </row>
    <row r="221" spans="1:178" x14ac:dyDescent="0.25">
      <c r="A221" s="289"/>
      <c r="B221" s="121"/>
      <c r="C221" s="227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18"/>
      <c r="Q221" s="118"/>
      <c r="R221" s="118"/>
      <c r="S221" s="118"/>
      <c r="T221" s="118"/>
      <c r="U221" s="118"/>
      <c r="V221" s="118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18"/>
      <c r="BY221" s="118"/>
      <c r="BZ221" s="118"/>
      <c r="CA221" s="118"/>
      <c r="CB221" s="118"/>
      <c r="CC221" s="118"/>
      <c r="CD221" s="118"/>
      <c r="CE221" s="118"/>
      <c r="CF221" s="118"/>
      <c r="CG221" s="11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8"/>
      <c r="DB221" s="118"/>
      <c r="DC221" s="118"/>
      <c r="DD221" s="118"/>
      <c r="DE221" s="118"/>
      <c r="DF221" s="121"/>
      <c r="DG221" s="121"/>
      <c r="DH221" s="121"/>
      <c r="DI221" s="121"/>
      <c r="DJ221" s="121"/>
      <c r="DK221" s="121"/>
      <c r="DL221" s="121"/>
      <c r="DM221" s="121"/>
      <c r="DN221" s="121"/>
      <c r="DO221" s="121"/>
      <c r="DP221" s="121"/>
      <c r="DQ221" s="121"/>
      <c r="DR221" s="121"/>
    </row>
    <row r="222" spans="1:178" x14ac:dyDescent="0.25">
      <c r="A222" s="289"/>
      <c r="B222" s="121"/>
      <c r="C222" s="227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18"/>
      <c r="Q222" s="118"/>
      <c r="R222" s="118"/>
      <c r="S222" s="118"/>
      <c r="T222" s="118"/>
      <c r="U222" s="118"/>
      <c r="V222" s="118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  <c r="BV222" s="125"/>
      <c r="BW222" s="125"/>
      <c r="BX222" s="118"/>
      <c r="BY222" s="118"/>
      <c r="BZ222" s="118"/>
      <c r="CA222" s="118"/>
      <c r="CB222" s="118"/>
      <c r="CC222" s="118"/>
      <c r="CD222" s="118"/>
      <c r="CE222" s="118"/>
      <c r="CF222" s="118"/>
      <c r="CG222" s="118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8"/>
      <c r="DB222" s="118"/>
      <c r="DC222" s="118"/>
      <c r="DD222" s="118"/>
      <c r="DE222" s="118"/>
      <c r="DF222" s="121"/>
      <c r="DG222" s="121"/>
      <c r="DH222" s="121"/>
      <c r="DI222" s="121"/>
      <c r="DJ222" s="121"/>
      <c r="DK222" s="121"/>
      <c r="DL222" s="121"/>
      <c r="DM222" s="121"/>
      <c r="DN222" s="121"/>
      <c r="DO222" s="121"/>
      <c r="DP222" s="121"/>
      <c r="DQ222" s="121"/>
      <c r="DR222" s="121"/>
    </row>
    <row r="223" spans="1:178" x14ac:dyDescent="0.25">
      <c r="A223" s="289"/>
      <c r="B223" s="121"/>
      <c r="C223" s="2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18"/>
      <c r="Q223" s="118"/>
      <c r="R223" s="118"/>
      <c r="S223" s="118"/>
      <c r="T223" s="118"/>
      <c r="U223" s="118"/>
      <c r="V223" s="118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  <c r="BV223" s="125"/>
      <c r="BW223" s="125"/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8"/>
      <c r="DB223" s="118"/>
      <c r="DC223" s="118"/>
      <c r="DD223" s="118"/>
      <c r="DE223" s="118"/>
      <c r="DF223" s="121"/>
      <c r="DG223" s="121"/>
      <c r="DH223" s="121"/>
      <c r="DI223" s="121"/>
      <c r="DJ223" s="121"/>
      <c r="DK223" s="121"/>
      <c r="DL223" s="121"/>
      <c r="DM223" s="121"/>
      <c r="DN223" s="121"/>
      <c r="DO223" s="121"/>
      <c r="DP223" s="121"/>
      <c r="DQ223" s="121"/>
      <c r="DR223" s="121"/>
    </row>
    <row r="224" spans="1:178" x14ac:dyDescent="0.25">
      <c r="A224" s="289"/>
      <c r="B224" s="121"/>
      <c r="C224" s="2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18"/>
      <c r="Q224" s="118"/>
      <c r="R224" s="118"/>
      <c r="S224" s="118"/>
      <c r="T224" s="118"/>
      <c r="U224" s="118"/>
      <c r="V224" s="118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  <c r="BV224" s="125"/>
      <c r="BW224" s="125"/>
      <c r="BX224" s="118"/>
      <c r="BY224" s="118"/>
      <c r="BZ224" s="118"/>
      <c r="CA224" s="118"/>
      <c r="CB224" s="118"/>
      <c r="CC224" s="118"/>
      <c r="CD224" s="118"/>
      <c r="CE224" s="118"/>
      <c r="CF224" s="118"/>
      <c r="CG224" s="11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8"/>
      <c r="DB224" s="118"/>
      <c r="DC224" s="118"/>
      <c r="DD224" s="118"/>
      <c r="DE224" s="118"/>
      <c r="DF224" s="121"/>
      <c r="DG224" s="121"/>
      <c r="DH224" s="121"/>
      <c r="DI224" s="121"/>
      <c r="DJ224" s="121"/>
      <c r="DK224" s="121"/>
      <c r="DL224" s="121"/>
      <c r="DM224" s="121"/>
      <c r="DN224" s="121"/>
      <c r="DO224" s="121"/>
      <c r="DP224" s="121"/>
      <c r="DQ224" s="121"/>
      <c r="DR224" s="121"/>
    </row>
    <row r="225" spans="1:122" x14ac:dyDescent="0.25">
      <c r="A225" s="289"/>
      <c r="B225" s="121"/>
      <c r="C225" s="227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18"/>
      <c r="Q225" s="118"/>
      <c r="R225" s="118"/>
      <c r="S225" s="118"/>
      <c r="T225" s="118"/>
      <c r="U225" s="118"/>
      <c r="V225" s="118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125"/>
      <c r="BW225" s="125"/>
      <c r="BX225" s="118"/>
      <c r="BY225" s="118"/>
      <c r="BZ225" s="118"/>
      <c r="CA225" s="118"/>
      <c r="CB225" s="118"/>
      <c r="CC225" s="118"/>
      <c r="CD225" s="118"/>
      <c r="CE225" s="118"/>
      <c r="CF225" s="118"/>
      <c r="CG225" s="118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8"/>
      <c r="DB225" s="118"/>
      <c r="DC225" s="118"/>
      <c r="DD225" s="118"/>
      <c r="DE225" s="118"/>
      <c r="DF225" s="121"/>
      <c r="DG225" s="121"/>
      <c r="DH225" s="121"/>
      <c r="DI225" s="121"/>
      <c r="DJ225" s="121"/>
      <c r="DK225" s="121"/>
      <c r="DL225" s="121"/>
      <c r="DM225" s="121"/>
      <c r="DN225" s="121"/>
      <c r="DO225" s="121"/>
      <c r="DP225" s="121"/>
      <c r="DQ225" s="121"/>
      <c r="DR225" s="121"/>
    </row>
    <row r="226" spans="1:122" x14ac:dyDescent="0.25">
      <c r="A226" s="289"/>
      <c r="B226" s="121"/>
      <c r="C226" s="227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18"/>
      <c r="Q226" s="118"/>
      <c r="R226" s="118"/>
      <c r="S226" s="118"/>
      <c r="T226" s="118"/>
      <c r="U226" s="118"/>
      <c r="V226" s="118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18"/>
      <c r="BY226" s="118"/>
      <c r="BZ226" s="118"/>
      <c r="CA226" s="118"/>
      <c r="CB226" s="118"/>
      <c r="CC226" s="118"/>
      <c r="CD226" s="118"/>
      <c r="CE226" s="118"/>
      <c r="CF226" s="118"/>
      <c r="CG226" s="118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8"/>
      <c r="DB226" s="118"/>
      <c r="DC226" s="118"/>
      <c r="DD226" s="118"/>
      <c r="DE226" s="118"/>
      <c r="DF226" s="121"/>
      <c r="DG226" s="121"/>
      <c r="DH226" s="121"/>
      <c r="DI226" s="121"/>
      <c r="DJ226" s="121"/>
      <c r="DK226" s="121"/>
      <c r="DL226" s="121"/>
      <c r="DM226" s="121"/>
      <c r="DN226" s="121"/>
      <c r="DO226" s="121"/>
      <c r="DP226" s="121"/>
      <c r="DQ226" s="121"/>
      <c r="DR226" s="121"/>
    </row>
    <row r="227" spans="1:122" x14ac:dyDescent="0.25">
      <c r="A227" s="289"/>
      <c r="B227" s="121"/>
      <c r="C227" s="227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18"/>
      <c r="Q227" s="118"/>
      <c r="R227" s="118"/>
      <c r="S227" s="118"/>
      <c r="T227" s="118"/>
      <c r="U227" s="118"/>
      <c r="V227" s="118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18"/>
      <c r="BY227" s="118"/>
      <c r="BZ227" s="118"/>
      <c r="CA227" s="118"/>
      <c r="CB227" s="118"/>
      <c r="CC227" s="118"/>
      <c r="CD227" s="118"/>
      <c r="CE227" s="118"/>
      <c r="CF227" s="118"/>
      <c r="CG227" s="11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8"/>
      <c r="DB227" s="118"/>
      <c r="DC227" s="118"/>
      <c r="DD227" s="118"/>
      <c r="DE227" s="118"/>
      <c r="DF227" s="121"/>
      <c r="DG227" s="121"/>
      <c r="DH227" s="121"/>
      <c r="DI227" s="121"/>
      <c r="DJ227" s="121"/>
      <c r="DK227" s="121"/>
      <c r="DL227" s="121"/>
      <c r="DM227" s="121"/>
      <c r="DN227" s="121"/>
      <c r="DO227" s="121"/>
      <c r="DP227" s="121"/>
      <c r="DQ227" s="121"/>
      <c r="DR227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108" max="112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82A4-D3FC-47A0-A0CD-9D9440EDD4DD}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D6" sqref="D6"/>
      <selection pane="topRight" activeCell="D6" sqref="D6"/>
      <selection pane="bottomLeft" activeCell="D6" sqref="D6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96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96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98</v>
      </c>
      <c r="B5" s="18" t="s">
        <v>99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100</v>
      </c>
      <c r="Y5" s="24" t="s">
        <v>100</v>
      </c>
      <c r="Z5" s="24" t="s">
        <v>100</v>
      </c>
      <c r="AA5" s="25" t="s">
        <v>100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137</v>
      </c>
      <c r="B6" s="29" t="s">
        <v>138</v>
      </c>
      <c r="C6" s="30">
        <v>5</v>
      </c>
      <c r="D6" s="31">
        <v>16</v>
      </c>
      <c r="E6" s="31">
        <v>13</v>
      </c>
      <c r="F6" s="31">
        <v>4</v>
      </c>
      <c r="G6" s="31">
        <v>4</v>
      </c>
      <c r="H6" s="31">
        <v>4</v>
      </c>
      <c r="I6" s="31"/>
      <c r="J6" s="31"/>
      <c r="K6" s="31"/>
      <c r="L6" s="31">
        <v>2</v>
      </c>
      <c r="M6" s="31">
        <v>2</v>
      </c>
      <c r="N6" s="31"/>
      <c r="O6" s="31">
        <v>1</v>
      </c>
      <c r="P6" s="31"/>
      <c r="Q6" s="31"/>
      <c r="R6" s="32">
        <v>1</v>
      </c>
      <c r="S6" s="30">
        <v>2</v>
      </c>
      <c r="T6" s="31">
        <v>15</v>
      </c>
      <c r="U6" s="31"/>
      <c r="V6" s="31"/>
      <c r="W6" s="33"/>
      <c r="X6" s="34">
        <v>0.30769230769230771</v>
      </c>
      <c r="Y6" s="35">
        <v>0.30769230769230771</v>
      </c>
      <c r="Z6" s="35">
        <v>0.375</v>
      </c>
      <c r="AA6" s="36">
        <v>0.68269230769230771</v>
      </c>
      <c r="AB6" s="37">
        <f>IF((S6+T6+U6)&gt;0,(S6+T6)/(S6+T6+U6),"------")</f>
        <v>1</v>
      </c>
      <c r="AC6" s="27">
        <f t="shared" ref="AC6:AC41" si="0">(H6-I6-J6-K6)+(2*I6)+(3*J6)+(4*K6)</f>
        <v>4</v>
      </c>
    </row>
    <row r="7" spans="1:29" s="27" customFormat="1" ht="12.6" customHeight="1" x14ac:dyDescent="0.2">
      <c r="A7" s="28" t="s">
        <v>101</v>
      </c>
      <c r="B7" s="29" t="s">
        <v>102</v>
      </c>
      <c r="C7" s="30">
        <v>8</v>
      </c>
      <c r="D7" s="31">
        <v>29</v>
      </c>
      <c r="E7" s="31">
        <v>23</v>
      </c>
      <c r="F7" s="31">
        <v>5</v>
      </c>
      <c r="G7" s="31">
        <v>4</v>
      </c>
      <c r="H7" s="31">
        <v>5</v>
      </c>
      <c r="I7" s="31"/>
      <c r="J7" s="31"/>
      <c r="K7" s="31"/>
      <c r="L7" s="31">
        <v>8</v>
      </c>
      <c r="M7" s="31">
        <v>5</v>
      </c>
      <c r="N7" s="31">
        <v>1</v>
      </c>
      <c r="O7" s="31">
        <v>1</v>
      </c>
      <c r="P7" s="31"/>
      <c r="Q7" s="31"/>
      <c r="R7" s="32"/>
      <c r="S7" s="30">
        <v>2</v>
      </c>
      <c r="T7" s="31">
        <v>8</v>
      </c>
      <c r="U7" s="31">
        <v>2</v>
      </c>
      <c r="V7" s="31"/>
      <c r="W7" s="33"/>
      <c r="X7" s="34">
        <v>0.21739130434782608</v>
      </c>
      <c r="Y7" s="35">
        <v>0.21739130434782608</v>
      </c>
      <c r="Z7" s="35">
        <v>0.37931034482758619</v>
      </c>
      <c r="AA7" s="36">
        <v>0.59670164917541224</v>
      </c>
      <c r="AB7" s="37">
        <f>IF((S7+T7+U7)&gt;0,(S7+T7)/(S7+T7+U7),"------")</f>
        <v>0.83333333333333337</v>
      </c>
      <c r="AC7" s="27">
        <f t="shared" si="0"/>
        <v>5</v>
      </c>
    </row>
    <row r="8" spans="1:29" s="27" customFormat="1" ht="12.6" customHeight="1" x14ac:dyDescent="0.2">
      <c r="A8" s="28" t="s">
        <v>103</v>
      </c>
      <c r="B8" s="29" t="s">
        <v>104</v>
      </c>
      <c r="C8" s="30">
        <v>6</v>
      </c>
      <c r="D8" s="31">
        <v>19</v>
      </c>
      <c r="E8" s="31">
        <v>15</v>
      </c>
      <c r="F8" s="31">
        <v>8</v>
      </c>
      <c r="G8" s="31">
        <v>8</v>
      </c>
      <c r="H8" s="31">
        <v>10</v>
      </c>
      <c r="I8" s="31">
        <v>2</v>
      </c>
      <c r="J8" s="31">
        <v>2</v>
      </c>
      <c r="K8" s="31">
        <v>1</v>
      </c>
      <c r="L8" s="31"/>
      <c r="M8" s="31">
        <v>3</v>
      </c>
      <c r="N8" s="31">
        <v>1</v>
      </c>
      <c r="O8" s="31">
        <v>2</v>
      </c>
      <c r="P8" s="31"/>
      <c r="Q8" s="31"/>
      <c r="R8" s="32"/>
      <c r="S8" s="30">
        <v>2</v>
      </c>
      <c r="T8" s="31">
        <v>8</v>
      </c>
      <c r="U8" s="31">
        <v>3</v>
      </c>
      <c r="V8" s="31">
        <v>3</v>
      </c>
      <c r="W8" s="33"/>
      <c r="X8" s="34">
        <v>0.66666666666666663</v>
      </c>
      <c r="Y8" s="35">
        <v>1.2666666666666666</v>
      </c>
      <c r="Z8" s="35">
        <v>0.73684210526315785</v>
      </c>
      <c r="AA8" s="36">
        <v>2.0035087719298246</v>
      </c>
      <c r="AB8" s="37">
        <f>IF((S8+T8+U8)&gt;0,(S8+T8)/(S8+T8+U8),"------")</f>
        <v>0.76923076923076927</v>
      </c>
      <c r="AC8" s="27">
        <f t="shared" si="0"/>
        <v>19</v>
      </c>
    </row>
    <row r="9" spans="1:29" s="27" customFormat="1" ht="12.6" customHeight="1" x14ac:dyDescent="0.2">
      <c r="A9" s="28" t="s">
        <v>105</v>
      </c>
      <c r="B9" s="29" t="s">
        <v>106</v>
      </c>
      <c r="C9" s="30">
        <v>12</v>
      </c>
      <c r="D9" s="31">
        <v>42</v>
      </c>
      <c r="E9" s="31">
        <v>33</v>
      </c>
      <c r="F9" s="31">
        <v>13</v>
      </c>
      <c r="G9" s="31">
        <v>5</v>
      </c>
      <c r="H9" s="31">
        <v>14</v>
      </c>
      <c r="I9" s="31">
        <v>1</v>
      </c>
      <c r="J9" s="31"/>
      <c r="K9" s="31"/>
      <c r="L9" s="31">
        <v>2</v>
      </c>
      <c r="M9" s="31">
        <v>7</v>
      </c>
      <c r="N9" s="31"/>
      <c r="O9" s="31">
        <v>13</v>
      </c>
      <c r="P9" s="31">
        <v>1</v>
      </c>
      <c r="Q9" s="31">
        <v>1</v>
      </c>
      <c r="R9" s="32">
        <v>1</v>
      </c>
      <c r="S9" s="30">
        <v>16</v>
      </c>
      <c r="T9" s="31">
        <v>33</v>
      </c>
      <c r="U9" s="31">
        <v>6</v>
      </c>
      <c r="V9" s="31">
        <v>1</v>
      </c>
      <c r="W9" s="33">
        <v>2</v>
      </c>
      <c r="X9" s="34">
        <v>0.42424242424242425</v>
      </c>
      <c r="Y9" s="35">
        <v>0.45454545454545453</v>
      </c>
      <c r="Z9" s="35">
        <v>0.51219512195121952</v>
      </c>
      <c r="AA9" s="36">
        <v>0.96674057649667411</v>
      </c>
      <c r="AB9" s="37">
        <f>IF((S9+T9+U9)&gt;0,(S9+T9)/(S9+T9+U9),"------")</f>
        <v>0.89090909090909087</v>
      </c>
      <c r="AC9" s="27">
        <f t="shared" si="0"/>
        <v>15</v>
      </c>
    </row>
    <row r="10" spans="1:29" s="27" customFormat="1" ht="12.6" customHeight="1" x14ac:dyDescent="0.2">
      <c r="A10" s="28" t="s">
        <v>107</v>
      </c>
      <c r="B10" s="29" t="s">
        <v>108</v>
      </c>
      <c r="C10" s="30">
        <v>10</v>
      </c>
      <c r="D10" s="31">
        <v>19</v>
      </c>
      <c r="E10" s="31">
        <v>14</v>
      </c>
      <c r="F10" s="31">
        <v>6</v>
      </c>
      <c r="G10" s="31">
        <v>4</v>
      </c>
      <c r="H10" s="31">
        <v>4</v>
      </c>
      <c r="I10" s="31"/>
      <c r="J10" s="31"/>
      <c r="K10" s="31"/>
      <c r="L10" s="31">
        <v>1</v>
      </c>
      <c r="M10" s="31">
        <v>2</v>
      </c>
      <c r="N10" s="31">
        <v>3</v>
      </c>
      <c r="O10" s="31"/>
      <c r="P10" s="31"/>
      <c r="Q10" s="31"/>
      <c r="R10" s="32"/>
      <c r="S10" s="30">
        <v>2</v>
      </c>
      <c r="T10" s="31">
        <v>6</v>
      </c>
      <c r="U10" s="31">
        <v>1</v>
      </c>
      <c r="V10" s="31">
        <v>1</v>
      </c>
      <c r="W10" s="33"/>
      <c r="X10" s="34">
        <v>0.2857142857142857</v>
      </c>
      <c r="Y10" s="35">
        <v>0.2857142857142857</v>
      </c>
      <c r="Z10" s="35">
        <v>0.47368421052631576</v>
      </c>
      <c r="AA10" s="36">
        <v>0.75939849624060152</v>
      </c>
      <c r="AB10" s="37">
        <f>IF((S10+T10+U10)&gt;0,(S10+T10)/(S10+T10+U10),"------")</f>
        <v>0.88888888888888884</v>
      </c>
      <c r="AC10" s="27">
        <f t="shared" si="0"/>
        <v>4</v>
      </c>
    </row>
    <row r="11" spans="1:29" s="27" customFormat="1" ht="12.6" customHeight="1" x14ac:dyDescent="0.2">
      <c r="A11" s="28" t="s">
        <v>109</v>
      </c>
      <c r="B11" s="29" t="s">
        <v>110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100</v>
      </c>
      <c r="Y11" s="35" t="s">
        <v>100</v>
      </c>
      <c r="Z11" s="35" t="s">
        <v>100</v>
      </c>
      <c r="AA11" s="36" t="s">
        <v>100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111</v>
      </c>
      <c r="B12" s="29" t="s">
        <v>112</v>
      </c>
      <c r="C12" s="30">
        <v>12</v>
      </c>
      <c r="D12" s="31">
        <v>42</v>
      </c>
      <c r="E12" s="31">
        <v>30</v>
      </c>
      <c r="F12" s="31">
        <v>9</v>
      </c>
      <c r="G12" s="31">
        <v>2</v>
      </c>
      <c r="H12" s="31">
        <v>5</v>
      </c>
      <c r="I12" s="31">
        <v>1</v>
      </c>
      <c r="J12" s="31"/>
      <c r="K12" s="31"/>
      <c r="L12" s="31">
        <v>6</v>
      </c>
      <c r="M12" s="31">
        <v>10</v>
      </c>
      <c r="N12" s="31">
        <v>1</v>
      </c>
      <c r="O12" s="31">
        <v>2</v>
      </c>
      <c r="P12" s="31"/>
      <c r="Q12" s="31">
        <v>1</v>
      </c>
      <c r="R12" s="32"/>
      <c r="S12" s="30">
        <v>13</v>
      </c>
      <c r="T12" s="31">
        <v>16</v>
      </c>
      <c r="U12" s="31">
        <v>11</v>
      </c>
      <c r="V12" s="31"/>
      <c r="W12" s="33"/>
      <c r="X12" s="34">
        <v>0.16666666666666666</v>
      </c>
      <c r="Y12" s="35">
        <v>0.2</v>
      </c>
      <c r="Z12" s="35">
        <v>0.3902439024390244</v>
      </c>
      <c r="AA12" s="36">
        <v>0.59024390243902447</v>
      </c>
      <c r="AB12" s="37">
        <f>IF((S12+T12+U12)&gt;0,(S12+T12)/(S12+T12+U12),"------")</f>
        <v>0.72499999999999998</v>
      </c>
      <c r="AC12" s="27">
        <f t="shared" si="0"/>
        <v>6</v>
      </c>
    </row>
    <row r="13" spans="1:29" s="27" customFormat="1" ht="12.6" customHeight="1" x14ac:dyDescent="0.2">
      <c r="A13" s="28" t="s">
        <v>115</v>
      </c>
      <c r="B13" s="29" t="s">
        <v>116</v>
      </c>
      <c r="C13" s="30">
        <v>1</v>
      </c>
      <c r="D13" s="31">
        <v>2</v>
      </c>
      <c r="E13" s="31">
        <v>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>
        <v>0</v>
      </c>
      <c r="Y13" s="35">
        <v>0</v>
      </c>
      <c r="Z13" s="35">
        <v>0</v>
      </c>
      <c r="AA13" s="36">
        <v>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113</v>
      </c>
      <c r="B14" s="29" t="s">
        <v>114</v>
      </c>
      <c r="C14" s="30">
        <v>8</v>
      </c>
      <c r="D14" s="31">
        <v>16</v>
      </c>
      <c r="E14" s="31">
        <v>10</v>
      </c>
      <c r="F14" s="31">
        <v>8</v>
      </c>
      <c r="G14" s="31">
        <v>3</v>
      </c>
      <c r="H14" s="31">
        <v>5</v>
      </c>
      <c r="I14" s="31"/>
      <c r="J14" s="31"/>
      <c r="K14" s="31"/>
      <c r="L14" s="31">
        <v>2</v>
      </c>
      <c r="M14" s="31">
        <v>5</v>
      </c>
      <c r="N14" s="31">
        <v>1</v>
      </c>
      <c r="O14" s="31"/>
      <c r="P14" s="31"/>
      <c r="Q14" s="31"/>
      <c r="R14" s="32"/>
      <c r="S14" s="30"/>
      <c r="T14" s="31">
        <v>4</v>
      </c>
      <c r="U14" s="31"/>
      <c r="V14" s="31"/>
      <c r="W14" s="33"/>
      <c r="X14" s="34">
        <v>0.5</v>
      </c>
      <c r="Y14" s="35">
        <v>0.5</v>
      </c>
      <c r="Z14" s="35">
        <v>0.6875</v>
      </c>
      <c r="AA14" s="36">
        <v>1.1875</v>
      </c>
      <c r="AB14" s="37">
        <f>IF((S14+T14+U14)&gt;0,(S14+T14)/(S14+T14+U14),"------")</f>
        <v>1</v>
      </c>
      <c r="AC14" s="27">
        <f t="shared" si="0"/>
        <v>5</v>
      </c>
    </row>
    <row r="15" spans="1:29" s="27" customFormat="1" ht="12.6" customHeight="1" x14ac:dyDescent="0.2">
      <c r="A15" s="28" t="s">
        <v>117</v>
      </c>
      <c r="B15" s="29" t="s">
        <v>118</v>
      </c>
      <c r="C15" s="30">
        <v>8</v>
      </c>
      <c r="D15" s="31">
        <v>32</v>
      </c>
      <c r="E15" s="31">
        <v>25</v>
      </c>
      <c r="F15" s="31">
        <v>17</v>
      </c>
      <c r="G15" s="31">
        <v>8</v>
      </c>
      <c r="H15" s="31">
        <v>13</v>
      </c>
      <c r="I15" s="31"/>
      <c r="J15" s="31"/>
      <c r="K15" s="31">
        <v>2</v>
      </c>
      <c r="L15" s="31"/>
      <c r="M15" s="31">
        <v>6</v>
      </c>
      <c r="N15" s="31">
        <v>1</v>
      </c>
      <c r="O15" s="31">
        <v>9</v>
      </c>
      <c r="P15" s="31"/>
      <c r="Q15" s="31"/>
      <c r="R15" s="32"/>
      <c r="S15" s="30">
        <v>3</v>
      </c>
      <c r="T15" s="31">
        <v>16</v>
      </c>
      <c r="U15" s="31">
        <v>2</v>
      </c>
      <c r="V15" s="31"/>
      <c r="W15" s="33"/>
      <c r="X15" s="34">
        <v>0.52</v>
      </c>
      <c r="Y15" s="35">
        <v>0.76</v>
      </c>
      <c r="Z15" s="35">
        <v>0.625</v>
      </c>
      <c r="AA15" s="36">
        <v>1.385</v>
      </c>
      <c r="AB15" s="37">
        <f>IF((S15+T15+U15)&gt;0,(S15+T15)/(S15+T15+U15),"------")</f>
        <v>0.90476190476190477</v>
      </c>
      <c r="AC15" s="27">
        <f t="shared" si="0"/>
        <v>19</v>
      </c>
    </row>
    <row r="16" spans="1:29" s="27" customFormat="1" ht="12.6" customHeight="1" x14ac:dyDescent="0.2">
      <c r="A16" s="28" t="s">
        <v>119</v>
      </c>
      <c r="B16" s="29" t="s">
        <v>120</v>
      </c>
      <c r="C16" s="30">
        <v>6</v>
      </c>
      <c r="D16" s="31">
        <v>15</v>
      </c>
      <c r="E16" s="31">
        <v>12</v>
      </c>
      <c r="F16" s="31">
        <v>2</v>
      </c>
      <c r="G16" s="31">
        <v>8</v>
      </c>
      <c r="H16" s="31">
        <v>3</v>
      </c>
      <c r="I16" s="31">
        <v>1</v>
      </c>
      <c r="J16" s="31"/>
      <c r="K16" s="31"/>
      <c r="L16" s="31">
        <v>1</v>
      </c>
      <c r="M16" s="31">
        <v>2</v>
      </c>
      <c r="N16" s="31"/>
      <c r="O16" s="31"/>
      <c r="P16" s="31"/>
      <c r="Q16" s="31">
        <v>1</v>
      </c>
      <c r="R16" s="32"/>
      <c r="S16" s="30">
        <v>5</v>
      </c>
      <c r="T16" s="31">
        <v>3</v>
      </c>
      <c r="U16" s="31">
        <v>1</v>
      </c>
      <c r="V16" s="31">
        <v>1</v>
      </c>
      <c r="W16" s="33"/>
      <c r="X16" s="34">
        <v>0.25</v>
      </c>
      <c r="Y16" s="35">
        <v>0.33333333333333331</v>
      </c>
      <c r="Z16" s="35">
        <v>0.35714285714285715</v>
      </c>
      <c r="AA16" s="36">
        <v>0.69047619047619047</v>
      </c>
      <c r="AB16" s="37">
        <f>IF((S16+T16+U16)&gt;0,(S16+T16)/(S16+T16+U16),"------")</f>
        <v>0.88888888888888884</v>
      </c>
      <c r="AC16" s="27">
        <f t="shared" si="0"/>
        <v>4</v>
      </c>
    </row>
    <row r="17" spans="1:29" s="27" customFormat="1" ht="12.6" customHeight="1" x14ac:dyDescent="0.2">
      <c r="A17" s="28" t="s">
        <v>121</v>
      </c>
      <c r="B17" s="29" t="s">
        <v>122</v>
      </c>
      <c r="C17" s="30">
        <v>4</v>
      </c>
      <c r="D17" s="31">
        <v>10</v>
      </c>
      <c r="E17" s="31">
        <v>8</v>
      </c>
      <c r="F17" s="31">
        <v>3</v>
      </c>
      <c r="G17" s="31">
        <v>3</v>
      </c>
      <c r="H17" s="31">
        <v>5</v>
      </c>
      <c r="I17" s="31">
        <v>1</v>
      </c>
      <c r="J17" s="31">
        <v>3</v>
      </c>
      <c r="K17" s="31"/>
      <c r="L17" s="31"/>
      <c r="M17" s="31">
        <v>1</v>
      </c>
      <c r="N17" s="31"/>
      <c r="O17" s="31"/>
      <c r="P17" s="31"/>
      <c r="Q17" s="31"/>
      <c r="R17" s="32">
        <v>1</v>
      </c>
      <c r="S17" s="30">
        <v>2</v>
      </c>
      <c r="T17" s="31">
        <v>10</v>
      </c>
      <c r="U17" s="31">
        <v>1</v>
      </c>
      <c r="V17" s="31"/>
      <c r="W17" s="33"/>
      <c r="X17" s="34">
        <v>0.625</v>
      </c>
      <c r="Y17" s="35">
        <v>1.5</v>
      </c>
      <c r="Z17" s="35">
        <v>0.6</v>
      </c>
      <c r="AA17" s="36">
        <v>2.1</v>
      </c>
      <c r="AB17" s="37">
        <f>IF((S17+T17+U17)&gt;0,(S17+T17)/(S17+T17+U17),"------")</f>
        <v>0.92307692307692313</v>
      </c>
      <c r="AC17" s="27">
        <f t="shared" si="0"/>
        <v>12</v>
      </c>
    </row>
    <row r="18" spans="1:29" s="27" customFormat="1" ht="12.6" customHeight="1" x14ac:dyDescent="0.2">
      <c r="A18" s="28" t="s">
        <v>123</v>
      </c>
      <c r="B18" s="29" t="s">
        <v>124</v>
      </c>
      <c r="C18" s="30">
        <v>5</v>
      </c>
      <c r="D18" s="31">
        <v>12</v>
      </c>
      <c r="E18" s="31">
        <v>11</v>
      </c>
      <c r="F18" s="31">
        <v>3</v>
      </c>
      <c r="G18" s="31">
        <v>2</v>
      </c>
      <c r="H18" s="31">
        <v>3</v>
      </c>
      <c r="I18" s="31"/>
      <c r="J18" s="31">
        <v>1</v>
      </c>
      <c r="K18" s="31"/>
      <c r="L18" s="31">
        <v>6</v>
      </c>
      <c r="M18" s="31">
        <v>1</v>
      </c>
      <c r="N18" s="31"/>
      <c r="O18" s="31"/>
      <c r="P18" s="31"/>
      <c r="Q18" s="31"/>
      <c r="R18" s="32"/>
      <c r="S18" s="30"/>
      <c r="T18" s="31"/>
      <c r="U18" s="31">
        <v>1</v>
      </c>
      <c r="V18" s="31"/>
      <c r="W18" s="33"/>
      <c r="X18" s="34">
        <v>0.27272727272727271</v>
      </c>
      <c r="Y18" s="35">
        <v>0.45454545454545453</v>
      </c>
      <c r="Z18" s="35">
        <v>0.33333333333333331</v>
      </c>
      <c r="AA18" s="36">
        <v>0.78787878787878785</v>
      </c>
      <c r="AB18" s="37">
        <f>IF((S18+T18+U18)&gt;0,(S18+T18)/(S18+T18+U18),"------")</f>
        <v>0</v>
      </c>
      <c r="AC18" s="27">
        <f t="shared" si="0"/>
        <v>5</v>
      </c>
    </row>
    <row r="19" spans="1:29" s="27" customFormat="1" ht="12.6" customHeight="1" x14ac:dyDescent="0.2">
      <c r="A19" s="28" t="s">
        <v>125</v>
      </c>
      <c r="B19" s="29" t="s">
        <v>126</v>
      </c>
      <c r="C19" s="30">
        <v>12</v>
      </c>
      <c r="D19" s="31">
        <v>40</v>
      </c>
      <c r="E19" s="31">
        <v>31</v>
      </c>
      <c r="F19" s="31">
        <v>9</v>
      </c>
      <c r="G19" s="31">
        <v>4</v>
      </c>
      <c r="H19" s="31">
        <v>5</v>
      </c>
      <c r="I19" s="31"/>
      <c r="J19" s="31"/>
      <c r="K19" s="31"/>
      <c r="L19" s="31">
        <v>10</v>
      </c>
      <c r="M19" s="31">
        <v>8</v>
      </c>
      <c r="N19" s="31"/>
      <c r="O19" s="31"/>
      <c r="P19" s="31"/>
      <c r="Q19" s="31"/>
      <c r="R19" s="32">
        <v>1</v>
      </c>
      <c r="S19" s="30">
        <v>2</v>
      </c>
      <c r="T19" s="31">
        <v>1</v>
      </c>
      <c r="U19" s="31"/>
      <c r="V19" s="31"/>
      <c r="W19" s="33"/>
      <c r="X19" s="34">
        <v>0.16129032258064516</v>
      </c>
      <c r="Y19" s="35">
        <v>0.16129032258064516</v>
      </c>
      <c r="Z19" s="35">
        <v>0.32500000000000001</v>
      </c>
      <c r="AA19" s="36">
        <v>0.4862903225806452</v>
      </c>
      <c r="AB19" s="37">
        <f>IF((S19+T19+U19)&gt;0,(S19+T19)/(S19+T19+U19),"------")</f>
        <v>1</v>
      </c>
      <c r="AC19" s="27">
        <f t="shared" si="0"/>
        <v>5</v>
      </c>
    </row>
    <row r="20" spans="1:29" s="27" customFormat="1" ht="12.6" customHeight="1" x14ac:dyDescent="0.2">
      <c r="A20" s="28" t="s">
        <v>127</v>
      </c>
      <c r="B20" s="29" t="s">
        <v>128</v>
      </c>
      <c r="C20" s="30">
        <v>8</v>
      </c>
      <c r="D20" s="31">
        <v>24</v>
      </c>
      <c r="E20" s="31">
        <v>21</v>
      </c>
      <c r="F20" s="31">
        <v>14</v>
      </c>
      <c r="G20" s="31">
        <v>12</v>
      </c>
      <c r="H20" s="31">
        <v>14</v>
      </c>
      <c r="I20" s="31">
        <v>4</v>
      </c>
      <c r="J20" s="31">
        <v>2</v>
      </c>
      <c r="K20" s="31">
        <v>1</v>
      </c>
      <c r="L20" s="31">
        <v>1</v>
      </c>
      <c r="M20" s="31">
        <v>3</v>
      </c>
      <c r="N20" s="31"/>
      <c r="O20" s="31">
        <v>1</v>
      </c>
      <c r="P20" s="31"/>
      <c r="Q20" s="31"/>
      <c r="R20" s="32"/>
      <c r="S20" s="30">
        <v>1</v>
      </c>
      <c r="T20" s="31">
        <v>7</v>
      </c>
      <c r="U20" s="31">
        <v>3</v>
      </c>
      <c r="V20" s="31">
        <v>1</v>
      </c>
      <c r="W20" s="33"/>
      <c r="X20" s="34">
        <v>0.66666666666666663</v>
      </c>
      <c r="Y20" s="35">
        <v>1.1904761904761905</v>
      </c>
      <c r="Z20" s="35">
        <v>0.70833333333333337</v>
      </c>
      <c r="AA20" s="36">
        <v>1.8988095238095237</v>
      </c>
      <c r="AB20" s="37">
        <f>IF((S20+T20+U20)&gt;0,(S20+T20)/(S20+T20+U20),"------")</f>
        <v>0.72727272727272729</v>
      </c>
      <c r="AC20" s="27">
        <f t="shared" si="0"/>
        <v>25</v>
      </c>
    </row>
    <row r="21" spans="1:29" s="27" customFormat="1" ht="12.6" customHeight="1" x14ac:dyDescent="0.2">
      <c r="A21" s="28" t="s">
        <v>129</v>
      </c>
      <c r="B21" s="29" t="s">
        <v>130</v>
      </c>
      <c r="C21" s="30">
        <v>8</v>
      </c>
      <c r="D21" s="31">
        <v>18</v>
      </c>
      <c r="E21" s="31">
        <v>13</v>
      </c>
      <c r="F21" s="31">
        <v>7</v>
      </c>
      <c r="G21" s="31">
        <v>3</v>
      </c>
      <c r="H21" s="31">
        <v>4</v>
      </c>
      <c r="I21" s="31">
        <v>2</v>
      </c>
      <c r="J21" s="31"/>
      <c r="K21" s="31"/>
      <c r="L21" s="31"/>
      <c r="M21" s="31">
        <v>5</v>
      </c>
      <c r="N21" s="31"/>
      <c r="O21" s="31">
        <v>4</v>
      </c>
      <c r="P21" s="31"/>
      <c r="Q21" s="31"/>
      <c r="R21" s="32"/>
      <c r="S21" s="30">
        <v>10</v>
      </c>
      <c r="T21" s="31">
        <v>10</v>
      </c>
      <c r="U21" s="31">
        <v>4</v>
      </c>
      <c r="V21" s="31"/>
      <c r="W21" s="33"/>
      <c r="X21" s="34">
        <v>0.30769230769230771</v>
      </c>
      <c r="Y21" s="35">
        <v>0.46153846153846156</v>
      </c>
      <c r="Z21" s="35">
        <v>0.5</v>
      </c>
      <c r="AA21" s="36">
        <v>0.96153846153846156</v>
      </c>
      <c r="AB21" s="37">
        <f>IF((S21+T21+U21)&gt;0,(S21+T21)/(S21+T21+U21),"------")</f>
        <v>0.83333333333333337</v>
      </c>
      <c r="AC21" s="27">
        <f t="shared" si="0"/>
        <v>6</v>
      </c>
    </row>
    <row r="22" spans="1:29" s="27" customFormat="1" ht="12.6" customHeight="1" x14ac:dyDescent="0.2">
      <c r="A22" s="38" t="s">
        <v>131</v>
      </c>
      <c r="B22" s="39" t="s">
        <v>132</v>
      </c>
      <c r="C22" s="40">
        <v>12</v>
      </c>
      <c r="D22" s="41">
        <v>39</v>
      </c>
      <c r="E22" s="41">
        <v>25</v>
      </c>
      <c r="F22" s="41">
        <v>17</v>
      </c>
      <c r="G22" s="41">
        <v>9</v>
      </c>
      <c r="H22" s="41">
        <v>12</v>
      </c>
      <c r="I22" s="41">
        <v>3</v>
      </c>
      <c r="J22" s="41"/>
      <c r="K22" s="41">
        <v>1</v>
      </c>
      <c r="L22" s="41">
        <v>1</v>
      </c>
      <c r="M22" s="41">
        <v>11</v>
      </c>
      <c r="N22" s="41">
        <v>1</v>
      </c>
      <c r="O22" s="41">
        <v>7</v>
      </c>
      <c r="P22" s="41"/>
      <c r="Q22" s="41"/>
      <c r="R22" s="42">
        <v>2</v>
      </c>
      <c r="S22" s="40">
        <v>11</v>
      </c>
      <c r="T22" s="41">
        <v>40</v>
      </c>
      <c r="U22" s="41">
        <v>1</v>
      </c>
      <c r="V22" s="41">
        <v>1</v>
      </c>
      <c r="W22" s="43">
        <v>2</v>
      </c>
      <c r="X22" s="44">
        <v>0.48</v>
      </c>
      <c r="Y22" s="45">
        <v>0.72</v>
      </c>
      <c r="Z22" s="45">
        <v>0.61538461538461542</v>
      </c>
      <c r="AA22" s="36">
        <v>1.3353846153846154</v>
      </c>
      <c r="AB22" s="46">
        <f>IF((S22+T22+U22)&gt;0,(S22+T22)/(S22+T22+U22),"------")</f>
        <v>0.98076923076923073</v>
      </c>
      <c r="AC22" s="27">
        <f t="shared" si="0"/>
        <v>18</v>
      </c>
    </row>
    <row r="23" spans="1:29" s="27" customFormat="1" ht="12.6" customHeight="1" x14ac:dyDescent="0.2">
      <c r="A23" s="38" t="s">
        <v>133</v>
      </c>
      <c r="B23" s="39" t="s">
        <v>134</v>
      </c>
      <c r="C23" s="40">
        <v>7</v>
      </c>
      <c r="D23" s="41">
        <v>16</v>
      </c>
      <c r="E23" s="41">
        <v>11</v>
      </c>
      <c r="F23" s="41">
        <v>5</v>
      </c>
      <c r="G23" s="41">
        <v>3</v>
      </c>
      <c r="H23" s="41">
        <v>3</v>
      </c>
      <c r="I23" s="41">
        <v>1</v>
      </c>
      <c r="J23" s="41"/>
      <c r="K23" s="41"/>
      <c r="L23" s="41">
        <v>3</v>
      </c>
      <c r="M23" s="41">
        <v>5</v>
      </c>
      <c r="N23" s="41"/>
      <c r="O23" s="41"/>
      <c r="P23" s="41"/>
      <c r="Q23" s="41"/>
      <c r="R23" s="42"/>
      <c r="S23" s="40">
        <v>5</v>
      </c>
      <c r="T23" s="41">
        <v>11</v>
      </c>
      <c r="U23" s="41">
        <v>1</v>
      </c>
      <c r="V23" s="41"/>
      <c r="W23" s="43"/>
      <c r="X23" s="44">
        <v>0.27272727272727271</v>
      </c>
      <c r="Y23" s="45">
        <v>0.36363636363636365</v>
      </c>
      <c r="Z23" s="45">
        <v>0.5</v>
      </c>
      <c r="AA23" s="36">
        <v>0.86363636363636365</v>
      </c>
      <c r="AB23" s="46">
        <f>IF((S23+T23+U23)&gt;0,(S23+T23)/(S23+T23+U23),"------")</f>
        <v>0.94117647058823528</v>
      </c>
      <c r="AC23" s="27">
        <f t="shared" si="0"/>
        <v>4</v>
      </c>
    </row>
    <row r="24" spans="1:29" s="27" customFormat="1" ht="12.6" customHeight="1" x14ac:dyDescent="0.2">
      <c r="A24" s="28" t="s">
        <v>135</v>
      </c>
      <c r="B24" s="29" t="s">
        <v>136</v>
      </c>
      <c r="C24" s="30">
        <v>2</v>
      </c>
      <c r="D24" s="31">
        <v>8</v>
      </c>
      <c r="E24" s="31">
        <v>6</v>
      </c>
      <c r="F24" s="31">
        <v>1</v>
      </c>
      <c r="G24" s="31">
        <v>1</v>
      </c>
      <c r="H24" s="31">
        <v>1</v>
      </c>
      <c r="I24" s="31"/>
      <c r="J24" s="31"/>
      <c r="K24" s="31"/>
      <c r="L24" s="31">
        <v>1</v>
      </c>
      <c r="M24" s="31">
        <v>2</v>
      </c>
      <c r="N24" s="31"/>
      <c r="O24" s="31"/>
      <c r="P24" s="31"/>
      <c r="Q24" s="31"/>
      <c r="R24" s="32"/>
      <c r="S24" s="30">
        <v>1</v>
      </c>
      <c r="T24" s="31">
        <v>1</v>
      </c>
      <c r="U24" s="31">
        <v>1</v>
      </c>
      <c r="V24" s="31"/>
      <c r="W24" s="33"/>
      <c r="X24" s="34">
        <v>0.16666666666666666</v>
      </c>
      <c r="Y24" s="35">
        <v>0.16666666666666666</v>
      </c>
      <c r="Z24" s="35">
        <v>0.375</v>
      </c>
      <c r="AA24" s="36">
        <v>0.54166666666666663</v>
      </c>
      <c r="AB24" s="37">
        <f>IF((S24+T24+U24)&gt;0,(S24+T24)/(S24+T24+U24),"------")</f>
        <v>0.66666666666666663</v>
      </c>
      <c r="AC24" s="27">
        <f t="shared" si="0"/>
        <v>1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100</v>
      </c>
      <c r="Y25" s="35" t="s">
        <v>100</v>
      </c>
      <c r="Z25" s="35" t="s">
        <v>100</v>
      </c>
      <c r="AA25" s="36" t="s">
        <v>100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100</v>
      </c>
      <c r="Y26" s="35" t="s">
        <v>100</v>
      </c>
      <c r="Z26" s="35" t="s">
        <v>100</v>
      </c>
      <c r="AA26" s="36" t="s">
        <v>100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399</v>
      </c>
      <c r="E41" s="56">
        <v>303</v>
      </c>
      <c r="F41" s="55">
        <v>131</v>
      </c>
      <c r="G41" s="56">
        <v>83</v>
      </c>
      <c r="H41" s="55">
        <v>110</v>
      </c>
      <c r="I41" s="56">
        <v>16</v>
      </c>
      <c r="J41" s="55">
        <v>8</v>
      </c>
      <c r="K41" s="56">
        <v>5</v>
      </c>
      <c r="L41" s="55">
        <v>44</v>
      </c>
      <c r="M41" s="56">
        <v>78</v>
      </c>
      <c r="N41" s="55">
        <v>9</v>
      </c>
      <c r="O41" s="56">
        <v>40</v>
      </c>
      <c r="P41" s="55">
        <v>1</v>
      </c>
      <c r="Q41" s="56">
        <v>3</v>
      </c>
      <c r="R41" s="57">
        <v>6</v>
      </c>
      <c r="S41" s="54">
        <v>77</v>
      </c>
      <c r="T41" s="55">
        <v>189</v>
      </c>
      <c r="U41" s="56">
        <v>38</v>
      </c>
      <c r="V41" s="56">
        <v>5</v>
      </c>
      <c r="W41" s="58">
        <v>4</v>
      </c>
      <c r="X41" s="59">
        <v>0.36303630363036304</v>
      </c>
      <c r="Y41" s="60">
        <v>0.5181518151815182</v>
      </c>
      <c r="Z41" s="60">
        <v>0.49747474747474746</v>
      </c>
      <c r="AA41" s="60">
        <v>1.0156265626562657</v>
      </c>
      <c r="AB41" s="61">
        <f>IF((S41+T41+U41)=0,"------",(S41+T41)/(S41+T41+U41))</f>
        <v>0.875</v>
      </c>
      <c r="AC41" s="27">
        <f t="shared" si="0"/>
        <v>157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105</v>
      </c>
      <c r="B44" s="72" t="s">
        <v>106</v>
      </c>
      <c r="C44" s="19">
        <v>2</v>
      </c>
      <c r="D44" s="20">
        <v>1</v>
      </c>
      <c r="E44" s="20">
        <v>40</v>
      </c>
      <c r="F44" s="73">
        <v>4.666666666666667</v>
      </c>
      <c r="G44" s="74"/>
      <c r="H44" s="20">
        <v>30</v>
      </c>
      <c r="I44" s="20">
        <v>19</v>
      </c>
      <c r="J44" s="20">
        <v>13</v>
      </c>
      <c r="K44" s="20">
        <v>15</v>
      </c>
      <c r="L44" s="20">
        <v>2</v>
      </c>
      <c r="M44" s="20">
        <v>2</v>
      </c>
      <c r="N44" s="20">
        <v>8</v>
      </c>
      <c r="O44" s="20">
        <v>1</v>
      </c>
      <c r="P44" s="20">
        <v>1</v>
      </c>
      <c r="Q44" s="20"/>
      <c r="R44" s="20"/>
      <c r="S44" s="20">
        <v>1</v>
      </c>
      <c r="T44" s="22"/>
      <c r="U44" s="75">
        <v>25.071428571428569</v>
      </c>
      <c r="V44" s="76"/>
      <c r="W44" s="77">
        <v>0.5</v>
      </c>
      <c r="X44" s="78"/>
      <c r="Y44" s="79">
        <v>3.214285714285714</v>
      </c>
      <c r="Z44" s="80">
        <v>0.42857142857142855</v>
      </c>
      <c r="AA44" s="81">
        <v>1.7142857142857142</v>
      </c>
    </row>
    <row r="45" spans="1:29" s="27" customFormat="1" ht="12" customHeight="1" x14ac:dyDescent="0.2">
      <c r="A45" s="47" t="s">
        <v>119</v>
      </c>
      <c r="B45" s="48" t="s">
        <v>120</v>
      </c>
      <c r="C45" s="30">
        <v>6</v>
      </c>
      <c r="D45" s="31">
        <v>5</v>
      </c>
      <c r="E45" s="31">
        <v>176</v>
      </c>
      <c r="F45" s="82">
        <v>23.999999999999996</v>
      </c>
      <c r="G45" s="83"/>
      <c r="H45" s="31">
        <v>127</v>
      </c>
      <c r="I45" s="31">
        <v>73</v>
      </c>
      <c r="J45" s="31">
        <v>52</v>
      </c>
      <c r="K45" s="31">
        <v>50</v>
      </c>
      <c r="L45" s="31">
        <v>6</v>
      </c>
      <c r="M45" s="31">
        <v>18</v>
      </c>
      <c r="N45" s="31">
        <v>47</v>
      </c>
      <c r="O45" s="31">
        <v>1</v>
      </c>
      <c r="P45" s="31">
        <v>22</v>
      </c>
      <c r="Q45" s="31"/>
      <c r="R45" s="31">
        <v>1</v>
      </c>
      <c r="S45" s="31">
        <v>4</v>
      </c>
      <c r="T45" s="33"/>
      <c r="U45" s="84">
        <v>19.500000000000004</v>
      </c>
      <c r="V45" s="85"/>
      <c r="W45" s="86">
        <v>0.39370078740157483</v>
      </c>
      <c r="X45" s="87"/>
      <c r="Y45" s="88">
        <v>2.0833333333333335</v>
      </c>
      <c r="Z45" s="89">
        <v>0.75000000000000011</v>
      </c>
      <c r="AA45" s="90">
        <v>1.9583333333333337</v>
      </c>
    </row>
    <row r="46" spans="1:29" s="27" customFormat="1" ht="12" customHeight="1" x14ac:dyDescent="0.2">
      <c r="A46" s="47" t="s">
        <v>121</v>
      </c>
      <c r="B46" s="48" t="s">
        <v>122</v>
      </c>
      <c r="C46" s="30">
        <v>3</v>
      </c>
      <c r="D46" s="31">
        <v>3</v>
      </c>
      <c r="E46" s="31">
        <v>64</v>
      </c>
      <c r="F46" s="82">
        <v>8.6666666666666661</v>
      </c>
      <c r="G46" s="83"/>
      <c r="H46" s="31">
        <v>43</v>
      </c>
      <c r="I46" s="31">
        <v>21</v>
      </c>
      <c r="J46" s="31">
        <v>17</v>
      </c>
      <c r="K46" s="31">
        <v>16</v>
      </c>
      <c r="L46" s="31">
        <v>4</v>
      </c>
      <c r="M46" s="31">
        <v>13</v>
      </c>
      <c r="N46" s="31">
        <v>16</v>
      </c>
      <c r="O46" s="31">
        <v>4</v>
      </c>
      <c r="P46" s="31">
        <v>9</v>
      </c>
      <c r="Q46" s="31"/>
      <c r="R46" s="31"/>
      <c r="S46" s="31">
        <v>2</v>
      </c>
      <c r="T46" s="33"/>
      <c r="U46" s="84">
        <v>17.653846153846153</v>
      </c>
      <c r="V46" s="85"/>
      <c r="W46" s="86">
        <v>0.37209302325581395</v>
      </c>
      <c r="X46" s="87"/>
      <c r="Y46" s="88">
        <v>1.8461538461538463</v>
      </c>
      <c r="Z46" s="89">
        <v>1.5</v>
      </c>
      <c r="AA46" s="90">
        <v>1.8461538461538463</v>
      </c>
    </row>
    <row r="47" spans="1:29" s="27" customFormat="1" ht="12" customHeight="1" x14ac:dyDescent="0.2">
      <c r="A47" s="47" t="s">
        <v>129</v>
      </c>
      <c r="B47" s="48" t="s">
        <v>130</v>
      </c>
      <c r="C47" s="30">
        <v>7</v>
      </c>
      <c r="D47" s="31">
        <v>3</v>
      </c>
      <c r="E47" s="31">
        <v>148</v>
      </c>
      <c r="F47" s="82">
        <v>25.666666666666668</v>
      </c>
      <c r="G47" s="83"/>
      <c r="H47" s="31">
        <v>135</v>
      </c>
      <c r="I47" s="31">
        <v>36</v>
      </c>
      <c r="J47" s="31">
        <v>28</v>
      </c>
      <c r="K47" s="31">
        <v>59</v>
      </c>
      <c r="L47" s="31">
        <v>5</v>
      </c>
      <c r="M47" s="31">
        <v>9</v>
      </c>
      <c r="N47" s="31">
        <v>12</v>
      </c>
      <c r="O47" s="31"/>
      <c r="P47" s="31">
        <v>6</v>
      </c>
      <c r="Q47" s="31"/>
      <c r="R47" s="31">
        <v>3</v>
      </c>
      <c r="S47" s="31">
        <v>1</v>
      </c>
      <c r="T47" s="33"/>
      <c r="U47" s="84">
        <v>9.8181818181818183</v>
      </c>
      <c r="V47" s="85"/>
      <c r="W47" s="86">
        <v>0.43703703703703706</v>
      </c>
      <c r="X47" s="87"/>
      <c r="Y47" s="88">
        <v>2.2987012987012987</v>
      </c>
      <c r="Z47" s="89">
        <v>0.35064935064935066</v>
      </c>
      <c r="AA47" s="90">
        <v>0.46753246753246752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428</v>
      </c>
      <c r="F58" s="107">
        <v>63</v>
      </c>
      <c r="G58" s="108"/>
      <c r="H58" s="56">
        <v>335</v>
      </c>
      <c r="I58" s="57">
        <v>149</v>
      </c>
      <c r="J58" s="56">
        <v>110</v>
      </c>
      <c r="K58" s="56">
        <v>140</v>
      </c>
      <c r="L58" s="56">
        <v>17</v>
      </c>
      <c r="M58" s="56">
        <v>42</v>
      </c>
      <c r="N58" s="57">
        <v>83</v>
      </c>
      <c r="O58" s="56">
        <v>6</v>
      </c>
      <c r="P58" s="57">
        <v>38</v>
      </c>
      <c r="Q58" s="56">
        <v>0</v>
      </c>
      <c r="R58" s="57">
        <v>4</v>
      </c>
      <c r="S58" s="56">
        <v>8</v>
      </c>
      <c r="T58" s="109">
        <v>0</v>
      </c>
      <c r="U58" s="110">
        <v>15.714285714285714</v>
      </c>
      <c r="V58" s="111"/>
      <c r="W58" s="112">
        <v>0.41791044776119401</v>
      </c>
      <c r="X58" s="68"/>
      <c r="Y58" s="113">
        <v>2.2222222222222223</v>
      </c>
      <c r="Z58" s="114">
        <v>0.66666666666666663</v>
      </c>
      <c r="AA58" s="115">
        <v>1.3174603174603174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BAB0-4C63-4478-A40D-722FDB699D21}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139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139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140</v>
      </c>
      <c r="B5" s="18" t="s">
        <v>141</v>
      </c>
      <c r="C5" s="19">
        <v>5</v>
      </c>
      <c r="D5" s="20">
        <v>15</v>
      </c>
      <c r="E5" s="20">
        <v>13</v>
      </c>
      <c r="F5" s="20">
        <v>3</v>
      </c>
      <c r="G5" s="20">
        <v>1</v>
      </c>
      <c r="H5" s="20"/>
      <c r="I5" s="20"/>
      <c r="J5" s="20"/>
      <c r="K5" s="20"/>
      <c r="L5" s="20">
        <v>9</v>
      </c>
      <c r="M5" s="20">
        <v>2</v>
      </c>
      <c r="N5" s="20"/>
      <c r="O5" s="20"/>
      <c r="P5" s="20"/>
      <c r="Q5" s="20"/>
      <c r="R5" s="21"/>
      <c r="S5" s="19">
        <v>3</v>
      </c>
      <c r="T5" s="20">
        <v>9</v>
      </c>
      <c r="U5" s="20">
        <v>1</v>
      </c>
      <c r="V5" s="20"/>
      <c r="W5" s="22"/>
      <c r="X5" s="23">
        <v>0</v>
      </c>
      <c r="Y5" s="24">
        <v>0</v>
      </c>
      <c r="Z5" s="24">
        <v>0.13333333333333333</v>
      </c>
      <c r="AA5" s="25">
        <v>0.13333333333333333</v>
      </c>
      <c r="AB5" s="26">
        <f>IF((S5+T5+U5)&gt;0,(S5+T5)/(S5+T5+U5),"------")</f>
        <v>0.92307692307692313</v>
      </c>
      <c r="AC5" s="27">
        <f>(H5-I5-J5-K5)+(2*I5)+(3*J5)+(4*K5)</f>
        <v>0</v>
      </c>
    </row>
    <row r="6" spans="1:29" s="27" customFormat="1" ht="12.6" customHeight="1" x14ac:dyDescent="0.2">
      <c r="A6" s="28" t="s">
        <v>144</v>
      </c>
      <c r="B6" s="29" t="s">
        <v>145</v>
      </c>
      <c r="C6" s="30">
        <v>9</v>
      </c>
      <c r="D6" s="31">
        <v>34</v>
      </c>
      <c r="E6" s="31">
        <v>24</v>
      </c>
      <c r="F6" s="31">
        <v>13</v>
      </c>
      <c r="G6" s="31">
        <v>12</v>
      </c>
      <c r="H6" s="31">
        <v>7</v>
      </c>
      <c r="I6" s="31">
        <v>3</v>
      </c>
      <c r="J6" s="31">
        <v>1</v>
      </c>
      <c r="K6" s="31"/>
      <c r="L6" s="31">
        <v>3</v>
      </c>
      <c r="M6" s="31">
        <v>8</v>
      </c>
      <c r="N6" s="31"/>
      <c r="O6" s="31">
        <v>5</v>
      </c>
      <c r="P6" s="31">
        <v>1</v>
      </c>
      <c r="Q6" s="31"/>
      <c r="R6" s="32">
        <v>2</v>
      </c>
      <c r="S6" s="30">
        <v>9</v>
      </c>
      <c r="T6" s="31">
        <v>12</v>
      </c>
      <c r="U6" s="31">
        <v>2</v>
      </c>
      <c r="V6" s="31">
        <v>2</v>
      </c>
      <c r="W6" s="33"/>
      <c r="X6" s="34">
        <v>0.29166666666666669</v>
      </c>
      <c r="Y6" s="35">
        <v>0.5</v>
      </c>
      <c r="Z6" s="35">
        <v>0.44117647058823528</v>
      </c>
      <c r="AA6" s="36">
        <v>0.94117647058823528</v>
      </c>
      <c r="AB6" s="37">
        <f>IF((S6+T6+U6)&gt;0,(S6+T6)/(S6+T6+U6),"------")</f>
        <v>0.91304347826086951</v>
      </c>
      <c r="AC6" s="27">
        <f t="shared" ref="AC6:AC41" si="0">(H6-I6-J6-K6)+(2*I6)+(3*J6)+(4*K6)</f>
        <v>12</v>
      </c>
    </row>
    <row r="7" spans="1:29" s="27" customFormat="1" ht="12.6" customHeight="1" x14ac:dyDescent="0.2">
      <c r="A7" s="28" t="s">
        <v>182</v>
      </c>
      <c r="B7" s="29" t="s">
        <v>167</v>
      </c>
      <c r="C7" s="30">
        <v>3</v>
      </c>
      <c r="D7" s="31">
        <v>10</v>
      </c>
      <c r="E7" s="31">
        <v>9</v>
      </c>
      <c r="F7" s="31">
        <v>1</v>
      </c>
      <c r="G7" s="31">
        <v>2</v>
      </c>
      <c r="H7" s="31">
        <v>4</v>
      </c>
      <c r="I7" s="31">
        <v>1</v>
      </c>
      <c r="J7" s="31"/>
      <c r="K7" s="31"/>
      <c r="L7" s="31">
        <v>1</v>
      </c>
      <c r="M7" s="31">
        <v>1</v>
      </c>
      <c r="N7" s="31"/>
      <c r="O7" s="31">
        <v>2</v>
      </c>
      <c r="P7" s="31">
        <v>1</v>
      </c>
      <c r="Q7" s="31"/>
      <c r="R7" s="32"/>
      <c r="S7" s="30">
        <v>7</v>
      </c>
      <c r="T7" s="31">
        <v>4</v>
      </c>
      <c r="U7" s="31">
        <v>1</v>
      </c>
      <c r="V7" s="31"/>
      <c r="W7" s="33"/>
      <c r="X7" s="34">
        <v>0.44444444444444442</v>
      </c>
      <c r="Y7" s="35">
        <v>0.55555555555555558</v>
      </c>
      <c r="Z7" s="35">
        <v>0.5</v>
      </c>
      <c r="AA7" s="36">
        <v>1.0555555555555556</v>
      </c>
      <c r="AB7" s="37">
        <f>IF((S7+T7+U7)&gt;0,(S7+T7)/(S7+T7+U7),"------")</f>
        <v>0.91666666666666663</v>
      </c>
      <c r="AC7" s="27">
        <f t="shared" si="0"/>
        <v>5</v>
      </c>
    </row>
    <row r="8" spans="1:29" s="27" customFormat="1" ht="12.6" customHeight="1" x14ac:dyDescent="0.2">
      <c r="A8" s="28" t="s">
        <v>166</v>
      </c>
      <c r="B8" s="29" t="s">
        <v>167</v>
      </c>
      <c r="C8" s="30">
        <v>4</v>
      </c>
      <c r="D8" s="31">
        <v>12</v>
      </c>
      <c r="E8" s="31">
        <v>11</v>
      </c>
      <c r="F8" s="31">
        <v>5</v>
      </c>
      <c r="G8" s="31">
        <v>1</v>
      </c>
      <c r="H8" s="31">
        <v>4</v>
      </c>
      <c r="I8" s="31">
        <v>1</v>
      </c>
      <c r="J8" s="31">
        <v>1</v>
      </c>
      <c r="K8" s="31"/>
      <c r="L8" s="31">
        <v>2</v>
      </c>
      <c r="M8" s="31">
        <v>1</v>
      </c>
      <c r="N8" s="31"/>
      <c r="O8" s="31">
        <v>3</v>
      </c>
      <c r="P8" s="31"/>
      <c r="Q8" s="31"/>
      <c r="R8" s="32"/>
      <c r="S8" s="30">
        <v>9</v>
      </c>
      <c r="T8" s="31">
        <v>9</v>
      </c>
      <c r="U8" s="31">
        <v>1</v>
      </c>
      <c r="V8" s="31"/>
      <c r="W8" s="33"/>
      <c r="X8" s="34">
        <v>0.36363636363636365</v>
      </c>
      <c r="Y8" s="35">
        <v>0.63636363636363635</v>
      </c>
      <c r="Z8" s="35">
        <v>0.41666666666666669</v>
      </c>
      <c r="AA8" s="36">
        <v>1.053030303030303</v>
      </c>
      <c r="AB8" s="37">
        <f>IF((S8+T8+U8)&gt;0,(S8+T8)/(S8+T8+U8),"------")</f>
        <v>0.94736842105263153</v>
      </c>
      <c r="AC8" s="27">
        <f t="shared" si="0"/>
        <v>7</v>
      </c>
    </row>
    <row r="9" spans="1:29" s="27" customFormat="1" ht="12.6" customHeight="1" x14ac:dyDescent="0.2">
      <c r="A9" s="28" t="s">
        <v>146</v>
      </c>
      <c r="B9" s="29" t="s">
        <v>147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0"/>
      <c r="T9" s="31"/>
      <c r="U9" s="31"/>
      <c r="V9" s="31"/>
      <c r="W9" s="33"/>
      <c r="X9" s="34" t="s">
        <v>100</v>
      </c>
      <c r="Y9" s="35" t="s">
        <v>100</v>
      </c>
      <c r="Z9" s="35" t="s">
        <v>100</v>
      </c>
      <c r="AA9" s="36" t="s">
        <v>100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 t="s">
        <v>148</v>
      </c>
      <c r="B10" s="29" t="s">
        <v>149</v>
      </c>
      <c r="C10" s="30">
        <v>9</v>
      </c>
      <c r="D10" s="31">
        <v>37</v>
      </c>
      <c r="E10" s="31">
        <v>31</v>
      </c>
      <c r="F10" s="31">
        <v>13</v>
      </c>
      <c r="G10" s="31">
        <v>5</v>
      </c>
      <c r="H10" s="31">
        <v>9</v>
      </c>
      <c r="I10" s="31">
        <v>3</v>
      </c>
      <c r="J10" s="31"/>
      <c r="K10" s="31"/>
      <c r="L10" s="31">
        <v>4</v>
      </c>
      <c r="M10" s="31">
        <v>6</v>
      </c>
      <c r="N10" s="31"/>
      <c r="O10" s="31"/>
      <c r="P10" s="31">
        <v>1</v>
      </c>
      <c r="Q10" s="31"/>
      <c r="R10" s="32"/>
      <c r="S10" s="30">
        <v>5</v>
      </c>
      <c r="T10" s="31">
        <v>32</v>
      </c>
      <c r="U10" s="31">
        <v>2</v>
      </c>
      <c r="V10" s="31">
        <v>1</v>
      </c>
      <c r="W10" s="33">
        <v>5</v>
      </c>
      <c r="X10" s="34">
        <v>0.29032258064516131</v>
      </c>
      <c r="Y10" s="35">
        <v>0.38709677419354838</v>
      </c>
      <c r="Z10" s="35">
        <v>0.40540540540540543</v>
      </c>
      <c r="AA10" s="36">
        <v>0.79250217959895375</v>
      </c>
      <c r="AB10" s="37">
        <f>IF((S10+T10+U10)&gt;0,(S10+T10)/(S10+T10+U10),"------")</f>
        <v>0.94871794871794868</v>
      </c>
      <c r="AC10" s="27">
        <f t="shared" si="0"/>
        <v>12</v>
      </c>
    </row>
    <row r="11" spans="1:29" s="27" customFormat="1" ht="12.6" customHeight="1" x14ac:dyDescent="0.2">
      <c r="A11" s="28" t="s">
        <v>150</v>
      </c>
      <c r="B11" s="29" t="s">
        <v>151</v>
      </c>
      <c r="C11" s="30">
        <v>11</v>
      </c>
      <c r="D11" s="31">
        <v>25</v>
      </c>
      <c r="E11" s="31">
        <v>24</v>
      </c>
      <c r="F11" s="31">
        <v>6</v>
      </c>
      <c r="G11" s="31">
        <v>4</v>
      </c>
      <c r="H11" s="31">
        <v>7</v>
      </c>
      <c r="I11" s="31"/>
      <c r="J11" s="31">
        <v>1</v>
      </c>
      <c r="K11" s="31"/>
      <c r="L11" s="31">
        <v>7</v>
      </c>
      <c r="M11" s="31">
        <v>1</v>
      </c>
      <c r="N11" s="31"/>
      <c r="O11" s="31">
        <v>1</v>
      </c>
      <c r="P11" s="31"/>
      <c r="Q11" s="31"/>
      <c r="R11" s="32"/>
      <c r="S11" s="30">
        <v>3</v>
      </c>
      <c r="T11" s="31">
        <v>9</v>
      </c>
      <c r="U11" s="31"/>
      <c r="V11" s="31"/>
      <c r="W11" s="33"/>
      <c r="X11" s="34">
        <v>0.29166666666666669</v>
      </c>
      <c r="Y11" s="35">
        <v>0.375</v>
      </c>
      <c r="Z11" s="35">
        <v>0.32</v>
      </c>
      <c r="AA11" s="36">
        <v>0.69500000000000006</v>
      </c>
      <c r="AB11" s="37">
        <f>IF((S11+T11+U11)&gt;0,(S11+T11)/(S11+T11+U11),"------")</f>
        <v>1</v>
      </c>
      <c r="AC11" s="27">
        <f t="shared" si="0"/>
        <v>9</v>
      </c>
    </row>
    <row r="12" spans="1:29" s="27" customFormat="1" ht="12.6" customHeight="1" x14ac:dyDescent="0.2">
      <c r="A12" s="28" t="s">
        <v>152</v>
      </c>
      <c r="B12" s="29" t="s">
        <v>153</v>
      </c>
      <c r="C12" s="30">
        <v>4</v>
      </c>
      <c r="D12" s="31">
        <v>8</v>
      </c>
      <c r="E12" s="31">
        <v>7</v>
      </c>
      <c r="F12" s="31">
        <v>2</v>
      </c>
      <c r="G12" s="31"/>
      <c r="H12" s="31">
        <v>1</v>
      </c>
      <c r="I12" s="31"/>
      <c r="J12" s="31"/>
      <c r="K12" s="31"/>
      <c r="L12" s="31"/>
      <c r="M12" s="31"/>
      <c r="N12" s="31">
        <v>1</v>
      </c>
      <c r="O12" s="31"/>
      <c r="P12" s="31"/>
      <c r="Q12" s="31"/>
      <c r="R12" s="32"/>
      <c r="S12" s="30"/>
      <c r="T12" s="31"/>
      <c r="U12" s="31">
        <v>1</v>
      </c>
      <c r="V12" s="31"/>
      <c r="W12" s="33"/>
      <c r="X12" s="34">
        <v>0.14285714285714285</v>
      </c>
      <c r="Y12" s="35">
        <v>0.14285714285714285</v>
      </c>
      <c r="Z12" s="35">
        <v>0.25</v>
      </c>
      <c r="AA12" s="36">
        <v>0.39285714285714285</v>
      </c>
      <c r="AB12" s="37">
        <f>IF((S12+T12+U12)&gt;0,(S12+T12)/(S12+T12+U12),"------")</f>
        <v>0</v>
      </c>
      <c r="AC12" s="27">
        <f t="shared" si="0"/>
        <v>1</v>
      </c>
    </row>
    <row r="13" spans="1:29" s="27" customFormat="1" ht="12.6" customHeight="1" x14ac:dyDescent="0.2">
      <c r="A13" s="28" t="s">
        <v>154</v>
      </c>
      <c r="B13" s="29" t="s">
        <v>155</v>
      </c>
      <c r="C13" s="30">
        <v>9</v>
      </c>
      <c r="D13" s="31">
        <v>22</v>
      </c>
      <c r="E13" s="31">
        <v>18</v>
      </c>
      <c r="F13" s="31">
        <v>8</v>
      </c>
      <c r="G13" s="31">
        <v>3</v>
      </c>
      <c r="H13" s="31">
        <v>5</v>
      </c>
      <c r="I13" s="31"/>
      <c r="J13" s="31">
        <v>1</v>
      </c>
      <c r="K13" s="31"/>
      <c r="L13" s="31">
        <v>1</v>
      </c>
      <c r="M13" s="31">
        <v>4</v>
      </c>
      <c r="N13" s="31"/>
      <c r="O13" s="31">
        <v>5</v>
      </c>
      <c r="P13" s="31"/>
      <c r="Q13" s="31"/>
      <c r="R13" s="32"/>
      <c r="S13" s="30">
        <v>2</v>
      </c>
      <c r="T13" s="31">
        <v>18</v>
      </c>
      <c r="U13" s="31">
        <v>3</v>
      </c>
      <c r="V13" s="31"/>
      <c r="W13" s="33">
        <v>6</v>
      </c>
      <c r="X13" s="34">
        <v>0.27777777777777779</v>
      </c>
      <c r="Y13" s="35">
        <v>0.3888888888888889</v>
      </c>
      <c r="Z13" s="35">
        <v>0.40909090909090912</v>
      </c>
      <c r="AA13" s="36">
        <v>0.79797979797979801</v>
      </c>
      <c r="AB13" s="37">
        <f>IF((S13+T13+U13)&gt;0,(S13+T13)/(S13+T13+U13),"------")</f>
        <v>0.86956521739130432</v>
      </c>
      <c r="AC13" s="27">
        <f t="shared" si="0"/>
        <v>7</v>
      </c>
    </row>
    <row r="14" spans="1:29" s="27" customFormat="1" ht="12.6" customHeight="1" x14ac:dyDescent="0.2">
      <c r="A14" s="28" t="s">
        <v>160</v>
      </c>
      <c r="B14" s="29" t="s">
        <v>161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100</v>
      </c>
      <c r="Y14" s="35" t="s">
        <v>100</v>
      </c>
      <c r="Z14" s="35" t="s">
        <v>100</v>
      </c>
      <c r="AA14" s="36" t="s">
        <v>100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156</v>
      </c>
      <c r="B15" s="29" t="s">
        <v>157</v>
      </c>
      <c r="C15" s="30">
        <v>9</v>
      </c>
      <c r="D15" s="31">
        <v>25</v>
      </c>
      <c r="E15" s="31">
        <v>22</v>
      </c>
      <c r="F15" s="31">
        <v>10</v>
      </c>
      <c r="G15" s="31">
        <v>7</v>
      </c>
      <c r="H15" s="31">
        <v>9</v>
      </c>
      <c r="I15" s="31">
        <v>1</v>
      </c>
      <c r="J15" s="31"/>
      <c r="K15" s="31">
        <v>1</v>
      </c>
      <c r="L15" s="31">
        <v>6</v>
      </c>
      <c r="M15" s="31">
        <v>3</v>
      </c>
      <c r="N15" s="31"/>
      <c r="O15" s="31">
        <v>1</v>
      </c>
      <c r="P15" s="31"/>
      <c r="Q15" s="31"/>
      <c r="R15" s="32"/>
      <c r="S15" s="30">
        <v>3</v>
      </c>
      <c r="T15" s="31">
        <v>6</v>
      </c>
      <c r="U15" s="31">
        <v>3</v>
      </c>
      <c r="V15" s="31">
        <v>2</v>
      </c>
      <c r="W15" s="33"/>
      <c r="X15" s="34">
        <v>0.40909090909090912</v>
      </c>
      <c r="Y15" s="35">
        <v>0.59090909090909094</v>
      </c>
      <c r="Z15" s="35">
        <v>0.48</v>
      </c>
      <c r="AA15" s="36">
        <v>1.0709090909090908</v>
      </c>
      <c r="AB15" s="37">
        <f>IF((S15+T15+U15)&gt;0,(S15+T15)/(S15+T15+U15),"------")</f>
        <v>0.75</v>
      </c>
      <c r="AC15" s="27">
        <f t="shared" si="0"/>
        <v>13</v>
      </c>
    </row>
    <row r="16" spans="1:29" s="27" customFormat="1" ht="12.6" customHeight="1" x14ac:dyDescent="0.2">
      <c r="A16" s="38" t="s">
        <v>174</v>
      </c>
      <c r="B16" s="39" t="s">
        <v>175</v>
      </c>
      <c r="C16" s="40">
        <v>8</v>
      </c>
      <c r="D16" s="41">
        <v>18</v>
      </c>
      <c r="E16" s="41">
        <v>14</v>
      </c>
      <c r="F16" s="41">
        <v>2</v>
      </c>
      <c r="G16" s="41">
        <v>2</v>
      </c>
      <c r="H16" s="41">
        <v>4</v>
      </c>
      <c r="I16" s="41"/>
      <c r="J16" s="41"/>
      <c r="K16" s="41"/>
      <c r="L16" s="41"/>
      <c r="M16" s="41">
        <v>3</v>
      </c>
      <c r="N16" s="41"/>
      <c r="O16" s="41"/>
      <c r="P16" s="41"/>
      <c r="Q16" s="41">
        <v>1</v>
      </c>
      <c r="R16" s="42"/>
      <c r="S16" s="40">
        <v>14</v>
      </c>
      <c r="T16" s="41">
        <v>7</v>
      </c>
      <c r="U16" s="41">
        <v>2</v>
      </c>
      <c r="V16" s="41"/>
      <c r="W16" s="43"/>
      <c r="X16" s="44">
        <v>0.2857142857142857</v>
      </c>
      <c r="Y16" s="45">
        <v>0.2857142857142857</v>
      </c>
      <c r="Z16" s="45">
        <v>0.41176470588235292</v>
      </c>
      <c r="AA16" s="36">
        <v>0.69747899159663862</v>
      </c>
      <c r="AB16" s="46">
        <f>IF((S16+T16+U16)&gt;0,(S16+T16)/(S16+T16+U16),"------")</f>
        <v>0.91304347826086951</v>
      </c>
      <c r="AC16" s="27">
        <f t="shared" si="0"/>
        <v>4</v>
      </c>
    </row>
    <row r="17" spans="1:29" s="27" customFormat="1" ht="12.6" customHeight="1" x14ac:dyDescent="0.2">
      <c r="A17" s="28" t="s">
        <v>158</v>
      </c>
      <c r="B17" s="29" t="s">
        <v>159</v>
      </c>
      <c r="C17" s="30">
        <v>8</v>
      </c>
      <c r="D17" s="31">
        <v>25</v>
      </c>
      <c r="E17" s="31">
        <v>20</v>
      </c>
      <c r="F17" s="31">
        <v>4</v>
      </c>
      <c r="G17" s="31">
        <v>5</v>
      </c>
      <c r="H17" s="31">
        <v>4</v>
      </c>
      <c r="I17" s="31"/>
      <c r="J17" s="31"/>
      <c r="K17" s="31"/>
      <c r="L17" s="31">
        <v>4</v>
      </c>
      <c r="M17" s="31">
        <v>4</v>
      </c>
      <c r="N17" s="31">
        <v>1</v>
      </c>
      <c r="O17" s="31"/>
      <c r="P17" s="31"/>
      <c r="Q17" s="31"/>
      <c r="R17" s="32"/>
      <c r="S17" s="30">
        <v>3</v>
      </c>
      <c r="T17" s="31">
        <v>2</v>
      </c>
      <c r="U17" s="31"/>
      <c r="V17" s="31"/>
      <c r="W17" s="33"/>
      <c r="X17" s="34">
        <v>0.2</v>
      </c>
      <c r="Y17" s="35">
        <v>0.2</v>
      </c>
      <c r="Z17" s="35">
        <v>0.36</v>
      </c>
      <c r="AA17" s="36">
        <v>0.56000000000000005</v>
      </c>
      <c r="AB17" s="37">
        <f>IF((S17+T17+U17)&gt;0,(S17+T17)/(S17+T17+U17),"------")</f>
        <v>1</v>
      </c>
      <c r="AC17" s="27">
        <f t="shared" si="0"/>
        <v>4</v>
      </c>
    </row>
    <row r="18" spans="1:29" s="27" customFormat="1" ht="12.6" customHeight="1" x14ac:dyDescent="0.2">
      <c r="A18" s="28" t="s">
        <v>168</v>
      </c>
      <c r="B18" s="29" t="s">
        <v>169</v>
      </c>
      <c r="C18" s="30">
        <v>2</v>
      </c>
      <c r="D18" s="31">
        <v>6</v>
      </c>
      <c r="E18" s="31">
        <v>5</v>
      </c>
      <c r="F18" s="31">
        <v>2</v>
      </c>
      <c r="G18" s="31"/>
      <c r="H18" s="31">
        <v>3</v>
      </c>
      <c r="I18" s="31"/>
      <c r="J18" s="31"/>
      <c r="K18" s="31"/>
      <c r="L18" s="31"/>
      <c r="M18" s="31">
        <v>1</v>
      </c>
      <c r="N18" s="31"/>
      <c r="O18" s="31"/>
      <c r="P18" s="31"/>
      <c r="Q18" s="31"/>
      <c r="R18" s="32"/>
      <c r="S18" s="30">
        <v>2</v>
      </c>
      <c r="T18" s="31">
        <v>4</v>
      </c>
      <c r="U18" s="31"/>
      <c r="V18" s="31">
        <v>1</v>
      </c>
      <c r="W18" s="33">
        <v>6</v>
      </c>
      <c r="X18" s="34">
        <v>0.6</v>
      </c>
      <c r="Y18" s="35">
        <v>0.6</v>
      </c>
      <c r="Z18" s="35">
        <v>0.66666666666666663</v>
      </c>
      <c r="AA18" s="36">
        <v>1.2666666666666666</v>
      </c>
      <c r="AB18" s="37">
        <f>IF((S18+T18+U18)&gt;0,(S18+T18)/(S18+T18+U18),"------")</f>
        <v>1</v>
      </c>
      <c r="AC18" s="27">
        <f t="shared" si="0"/>
        <v>3</v>
      </c>
    </row>
    <row r="19" spans="1:29" s="27" customFormat="1" ht="12.6" customHeight="1" x14ac:dyDescent="0.2">
      <c r="A19" s="28" t="s">
        <v>170</v>
      </c>
      <c r="B19" s="29" t="s">
        <v>171</v>
      </c>
      <c r="C19" s="30">
        <v>9</v>
      </c>
      <c r="D19" s="31">
        <v>20</v>
      </c>
      <c r="E19" s="31">
        <v>17</v>
      </c>
      <c r="F19" s="31">
        <v>4</v>
      </c>
      <c r="G19" s="31">
        <v>5</v>
      </c>
      <c r="H19" s="31">
        <v>6</v>
      </c>
      <c r="I19" s="31">
        <v>1</v>
      </c>
      <c r="J19" s="31">
        <v>1</v>
      </c>
      <c r="K19" s="31"/>
      <c r="L19" s="31">
        <v>2</v>
      </c>
      <c r="M19" s="31">
        <v>3</v>
      </c>
      <c r="N19" s="31"/>
      <c r="O19" s="31"/>
      <c r="P19" s="31"/>
      <c r="Q19" s="31"/>
      <c r="R19" s="32"/>
      <c r="S19" s="30">
        <v>2</v>
      </c>
      <c r="T19" s="31">
        <v>10</v>
      </c>
      <c r="U19" s="31">
        <v>1</v>
      </c>
      <c r="V19" s="31"/>
      <c r="W19" s="33">
        <v>1</v>
      </c>
      <c r="X19" s="34">
        <v>0.35294117647058826</v>
      </c>
      <c r="Y19" s="35">
        <v>0.52941176470588236</v>
      </c>
      <c r="Z19" s="35">
        <v>0.45</v>
      </c>
      <c r="AA19" s="36">
        <v>0.97941176470588243</v>
      </c>
      <c r="AB19" s="37">
        <f>IF((S19+T19+U19)&gt;0,(S19+T19)/(S19+T19+U19),"------")</f>
        <v>0.92307692307692313</v>
      </c>
      <c r="AC19" s="27">
        <f t="shared" si="0"/>
        <v>9</v>
      </c>
    </row>
    <row r="20" spans="1:29" s="27" customFormat="1" ht="12.6" customHeight="1" x14ac:dyDescent="0.2">
      <c r="A20" s="28" t="s">
        <v>180</v>
      </c>
      <c r="B20" s="29" t="s">
        <v>181</v>
      </c>
      <c r="C20" s="30">
        <v>2</v>
      </c>
      <c r="D20" s="31">
        <v>7</v>
      </c>
      <c r="E20" s="31">
        <v>6</v>
      </c>
      <c r="F20" s="31">
        <v>1</v>
      </c>
      <c r="G20" s="31">
        <v>3</v>
      </c>
      <c r="H20" s="31">
        <v>3</v>
      </c>
      <c r="I20" s="31"/>
      <c r="J20" s="31"/>
      <c r="K20" s="31"/>
      <c r="L20" s="31"/>
      <c r="M20" s="31">
        <v>1</v>
      </c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>
        <v>0.5</v>
      </c>
      <c r="Y20" s="35">
        <v>0.5</v>
      </c>
      <c r="Z20" s="35">
        <v>0.5714285714285714</v>
      </c>
      <c r="AA20" s="36">
        <v>1.0714285714285714</v>
      </c>
      <c r="AB20" s="37" t="str">
        <f>IF((S20+T20+U20)&gt;0,(S20+T20)/(S20+T20+U20),"------")</f>
        <v>------</v>
      </c>
      <c r="AC20" s="27">
        <f t="shared" si="0"/>
        <v>3</v>
      </c>
    </row>
    <row r="21" spans="1:29" s="27" customFormat="1" ht="12.6" customHeight="1" x14ac:dyDescent="0.2">
      <c r="A21" s="28" t="s">
        <v>142</v>
      </c>
      <c r="B21" s="29" t="s">
        <v>143</v>
      </c>
      <c r="C21" s="30">
        <v>7</v>
      </c>
      <c r="D21" s="31">
        <v>20</v>
      </c>
      <c r="E21" s="31">
        <v>15</v>
      </c>
      <c r="F21" s="31">
        <v>10</v>
      </c>
      <c r="G21" s="31">
        <v>7</v>
      </c>
      <c r="H21" s="31">
        <v>11</v>
      </c>
      <c r="I21" s="31">
        <v>1</v>
      </c>
      <c r="J21" s="31"/>
      <c r="K21" s="31">
        <v>1</v>
      </c>
      <c r="L21" s="31"/>
      <c r="M21" s="31">
        <v>5</v>
      </c>
      <c r="N21" s="31"/>
      <c r="O21" s="31"/>
      <c r="P21" s="31"/>
      <c r="Q21" s="31"/>
      <c r="R21" s="32"/>
      <c r="S21" s="30">
        <v>3</v>
      </c>
      <c r="T21" s="31">
        <v>3</v>
      </c>
      <c r="U21" s="31">
        <v>8</v>
      </c>
      <c r="V21" s="31">
        <v>1</v>
      </c>
      <c r="W21" s="33"/>
      <c r="X21" s="34">
        <v>0.73333333333333328</v>
      </c>
      <c r="Y21" s="35">
        <v>1</v>
      </c>
      <c r="Z21" s="35">
        <v>0.8</v>
      </c>
      <c r="AA21" s="36">
        <v>1.8</v>
      </c>
      <c r="AB21" s="37">
        <f>IF((S21+T21+U21)&gt;0,(S21+T21)/(S21+T21+U21),"------")</f>
        <v>0.42857142857142855</v>
      </c>
      <c r="AC21" s="27">
        <f t="shared" si="0"/>
        <v>15</v>
      </c>
    </row>
    <row r="22" spans="1:29" s="27" customFormat="1" ht="12.6" customHeight="1" x14ac:dyDescent="0.2">
      <c r="A22" s="28" t="s">
        <v>177</v>
      </c>
      <c r="B22" s="29" t="s">
        <v>178</v>
      </c>
      <c r="C22" s="30">
        <v>3</v>
      </c>
      <c r="D22" s="31">
        <v>7</v>
      </c>
      <c r="E22" s="31">
        <v>7</v>
      </c>
      <c r="F22" s="31">
        <v>3</v>
      </c>
      <c r="G22" s="31">
        <v>1</v>
      </c>
      <c r="H22" s="31">
        <v>1</v>
      </c>
      <c r="I22" s="31"/>
      <c r="J22" s="31"/>
      <c r="K22" s="31"/>
      <c r="L22" s="31">
        <v>2</v>
      </c>
      <c r="M22" s="31"/>
      <c r="N22" s="31"/>
      <c r="O22" s="31"/>
      <c r="P22" s="31">
        <v>1</v>
      </c>
      <c r="Q22" s="31"/>
      <c r="R22" s="32"/>
      <c r="S22" s="30">
        <v>2</v>
      </c>
      <c r="T22" s="31">
        <v>2</v>
      </c>
      <c r="U22" s="31">
        <v>1</v>
      </c>
      <c r="V22" s="31"/>
      <c r="W22" s="33"/>
      <c r="X22" s="34">
        <v>0.14285714285714285</v>
      </c>
      <c r="Y22" s="35">
        <v>0.14285714285714285</v>
      </c>
      <c r="Z22" s="35">
        <v>0.14285714285714285</v>
      </c>
      <c r="AA22" s="36">
        <v>0.2857142857142857</v>
      </c>
      <c r="AB22" s="37">
        <f>IF((S22+T22+U22)&gt;0,(S22+T22)/(S22+T22+U22),"------")</f>
        <v>0.8</v>
      </c>
      <c r="AC22" s="27">
        <f t="shared" si="0"/>
        <v>1</v>
      </c>
    </row>
    <row r="23" spans="1:29" s="27" customFormat="1" ht="12.6" customHeight="1" x14ac:dyDescent="0.2">
      <c r="A23" s="28" t="s">
        <v>162</v>
      </c>
      <c r="B23" s="29" t="s">
        <v>163</v>
      </c>
      <c r="C23" s="30">
        <v>5</v>
      </c>
      <c r="D23" s="31">
        <v>20</v>
      </c>
      <c r="E23" s="31">
        <v>14</v>
      </c>
      <c r="F23" s="31">
        <v>6</v>
      </c>
      <c r="G23" s="31">
        <v>1</v>
      </c>
      <c r="H23" s="31">
        <v>4</v>
      </c>
      <c r="I23" s="31"/>
      <c r="J23" s="31"/>
      <c r="K23" s="31"/>
      <c r="L23" s="31">
        <v>2</v>
      </c>
      <c r="M23" s="31">
        <v>5</v>
      </c>
      <c r="N23" s="31"/>
      <c r="O23" s="31"/>
      <c r="P23" s="31"/>
      <c r="Q23" s="31">
        <v>1</v>
      </c>
      <c r="R23" s="32"/>
      <c r="S23" s="30">
        <v>4</v>
      </c>
      <c r="T23" s="31">
        <v>19</v>
      </c>
      <c r="U23" s="31">
        <v>3</v>
      </c>
      <c r="V23" s="31"/>
      <c r="W23" s="33"/>
      <c r="X23" s="34">
        <v>0.2857142857142857</v>
      </c>
      <c r="Y23" s="35">
        <v>0.2857142857142857</v>
      </c>
      <c r="Z23" s="35">
        <v>0.47368421052631576</v>
      </c>
      <c r="AA23" s="36">
        <v>0.75939849624060152</v>
      </c>
      <c r="AB23" s="37">
        <f>IF((S23+T23+U23)&gt;0,(S23+T23)/(S23+T23+U23),"------")</f>
        <v>0.88461538461538458</v>
      </c>
      <c r="AC23" s="27">
        <f t="shared" si="0"/>
        <v>4</v>
      </c>
    </row>
    <row r="24" spans="1:29" s="27" customFormat="1" ht="12.6" customHeight="1" x14ac:dyDescent="0.2">
      <c r="A24" s="28" t="s">
        <v>179</v>
      </c>
      <c r="B24" s="29" t="s">
        <v>138</v>
      </c>
      <c r="C24" s="30">
        <v>4</v>
      </c>
      <c r="D24" s="31">
        <v>12</v>
      </c>
      <c r="E24" s="31">
        <v>10</v>
      </c>
      <c r="F24" s="31">
        <v>2</v>
      </c>
      <c r="G24" s="31"/>
      <c r="H24" s="31">
        <v>3</v>
      </c>
      <c r="I24" s="31"/>
      <c r="J24" s="31"/>
      <c r="K24" s="31"/>
      <c r="L24" s="31">
        <v>2</v>
      </c>
      <c r="M24" s="31">
        <v>1</v>
      </c>
      <c r="N24" s="31">
        <v>1</v>
      </c>
      <c r="O24" s="31">
        <v>6</v>
      </c>
      <c r="P24" s="31"/>
      <c r="Q24" s="31"/>
      <c r="R24" s="32"/>
      <c r="S24" s="30">
        <v>2</v>
      </c>
      <c r="T24" s="31">
        <v>5</v>
      </c>
      <c r="U24" s="31"/>
      <c r="V24" s="31"/>
      <c r="W24" s="33"/>
      <c r="X24" s="34">
        <v>0.3</v>
      </c>
      <c r="Y24" s="35">
        <v>0.3</v>
      </c>
      <c r="Z24" s="35">
        <v>0.41666666666666669</v>
      </c>
      <c r="AA24" s="36">
        <v>0.71666666666666667</v>
      </c>
      <c r="AB24" s="37">
        <f>IF((S24+T24+U24)&gt;0,(S24+T24)/(S24+T24+U24),"------")</f>
        <v>1</v>
      </c>
      <c r="AC24" s="27">
        <f t="shared" si="0"/>
        <v>3</v>
      </c>
    </row>
    <row r="25" spans="1:29" s="27" customFormat="1" ht="12.6" customHeight="1" x14ac:dyDescent="0.2">
      <c r="A25" s="28" t="s">
        <v>183</v>
      </c>
      <c r="B25" s="29" t="s">
        <v>184</v>
      </c>
      <c r="C25" s="30">
        <v>4</v>
      </c>
      <c r="D25" s="31">
        <v>16</v>
      </c>
      <c r="E25" s="31">
        <v>16</v>
      </c>
      <c r="F25" s="31">
        <v>3</v>
      </c>
      <c r="G25" s="31">
        <v>6</v>
      </c>
      <c r="H25" s="31">
        <v>6</v>
      </c>
      <c r="I25" s="31"/>
      <c r="J25" s="31">
        <v>1</v>
      </c>
      <c r="K25" s="31">
        <v>1</v>
      </c>
      <c r="L25" s="31">
        <v>2</v>
      </c>
      <c r="M25" s="31"/>
      <c r="N25" s="31"/>
      <c r="O25" s="31">
        <v>3</v>
      </c>
      <c r="P25" s="31"/>
      <c r="Q25" s="31"/>
      <c r="R25" s="32"/>
      <c r="S25" s="30">
        <v>6</v>
      </c>
      <c r="T25" s="31">
        <v>5</v>
      </c>
      <c r="U25" s="31">
        <v>1</v>
      </c>
      <c r="V25" s="31">
        <v>1</v>
      </c>
      <c r="W25" s="33"/>
      <c r="X25" s="34">
        <v>0.375</v>
      </c>
      <c r="Y25" s="35">
        <v>0.6875</v>
      </c>
      <c r="Z25" s="35">
        <v>0.375</v>
      </c>
      <c r="AA25" s="36">
        <v>1.0625</v>
      </c>
      <c r="AB25" s="37">
        <f>IF((S25+T25+U25)&gt;0,(S25+T25)/(S25+T25+U25),"------")</f>
        <v>0.91666666666666663</v>
      </c>
      <c r="AC25" s="27">
        <f t="shared" si="0"/>
        <v>11</v>
      </c>
    </row>
    <row r="26" spans="1:29" s="27" customFormat="1" ht="12.6" customHeight="1" x14ac:dyDescent="0.2">
      <c r="A26" s="38" t="s">
        <v>172</v>
      </c>
      <c r="B26" s="39" t="s">
        <v>173</v>
      </c>
      <c r="C26" s="40">
        <v>10</v>
      </c>
      <c r="D26" s="41">
        <v>43</v>
      </c>
      <c r="E26" s="41">
        <v>33</v>
      </c>
      <c r="F26" s="41">
        <v>13</v>
      </c>
      <c r="G26" s="41">
        <v>9</v>
      </c>
      <c r="H26" s="41">
        <v>8</v>
      </c>
      <c r="I26" s="41"/>
      <c r="J26" s="41">
        <v>1</v>
      </c>
      <c r="K26" s="41">
        <v>1</v>
      </c>
      <c r="L26" s="41">
        <v>4</v>
      </c>
      <c r="M26" s="41">
        <v>9</v>
      </c>
      <c r="N26" s="41"/>
      <c r="O26" s="41">
        <v>6</v>
      </c>
      <c r="P26" s="41"/>
      <c r="Q26" s="41"/>
      <c r="R26" s="42">
        <v>1</v>
      </c>
      <c r="S26" s="40">
        <v>3</v>
      </c>
      <c r="T26" s="41">
        <v>52</v>
      </c>
      <c r="U26" s="41">
        <v>3</v>
      </c>
      <c r="V26" s="41">
        <v>1</v>
      </c>
      <c r="W26" s="43"/>
      <c r="X26" s="44">
        <v>0.24242424242424243</v>
      </c>
      <c r="Y26" s="45">
        <v>0.39393939393939392</v>
      </c>
      <c r="Z26" s="45">
        <v>0.39534883720930231</v>
      </c>
      <c r="AA26" s="36">
        <v>0.78928823114869617</v>
      </c>
      <c r="AB26" s="46">
        <f>IF((S26+T26+U26)&gt;0,(S26+T26)/(S26+T26+U26),"------")</f>
        <v>0.94827586206896552</v>
      </c>
      <c r="AC26" s="27">
        <f t="shared" si="0"/>
        <v>13</v>
      </c>
    </row>
    <row r="27" spans="1:29" s="27" customFormat="1" ht="12.6" customHeight="1" x14ac:dyDescent="0.2">
      <c r="A27" s="28" t="s">
        <v>172</v>
      </c>
      <c r="B27" s="29" t="s">
        <v>176</v>
      </c>
      <c r="C27" s="30">
        <v>8</v>
      </c>
      <c r="D27" s="31">
        <v>30</v>
      </c>
      <c r="E27" s="31">
        <v>27</v>
      </c>
      <c r="F27" s="31">
        <v>11</v>
      </c>
      <c r="G27" s="31">
        <v>7</v>
      </c>
      <c r="H27" s="31">
        <v>13</v>
      </c>
      <c r="I27" s="31">
        <v>3</v>
      </c>
      <c r="J27" s="31"/>
      <c r="K27" s="31">
        <v>2</v>
      </c>
      <c r="L27" s="31"/>
      <c r="M27" s="31">
        <v>3</v>
      </c>
      <c r="N27" s="31"/>
      <c r="O27" s="31">
        <v>2</v>
      </c>
      <c r="P27" s="31"/>
      <c r="Q27" s="31"/>
      <c r="R27" s="32"/>
      <c r="S27" s="30"/>
      <c r="T27" s="31">
        <v>3</v>
      </c>
      <c r="U27" s="31">
        <v>1</v>
      </c>
      <c r="V27" s="31"/>
      <c r="W27" s="33"/>
      <c r="X27" s="34">
        <v>0.48148148148148145</v>
      </c>
      <c r="Y27" s="35">
        <v>0.81481481481481477</v>
      </c>
      <c r="Z27" s="35">
        <v>0.53333333333333333</v>
      </c>
      <c r="AA27" s="36">
        <v>1.3481481481481481</v>
      </c>
      <c r="AB27" s="37">
        <f>IF((S27+T27+U27)&gt;0,(S27+T27)/(S27+T27+U27),"------")</f>
        <v>0.75</v>
      </c>
      <c r="AC27" s="27">
        <f t="shared" si="0"/>
        <v>22</v>
      </c>
    </row>
    <row r="28" spans="1:29" s="27" customFormat="1" ht="12.6" customHeight="1" x14ac:dyDescent="0.2">
      <c r="A28" s="28" t="s">
        <v>164</v>
      </c>
      <c r="B28" s="29" t="s">
        <v>165</v>
      </c>
      <c r="C28" s="30">
        <v>8</v>
      </c>
      <c r="D28" s="31">
        <v>35</v>
      </c>
      <c r="E28" s="31">
        <v>35</v>
      </c>
      <c r="F28" s="31">
        <v>9</v>
      </c>
      <c r="G28" s="31">
        <v>14</v>
      </c>
      <c r="H28" s="31">
        <v>19</v>
      </c>
      <c r="I28" s="31">
        <v>4</v>
      </c>
      <c r="J28" s="31">
        <v>1</v>
      </c>
      <c r="K28" s="31">
        <v>1</v>
      </c>
      <c r="L28" s="31">
        <v>2</v>
      </c>
      <c r="M28" s="31"/>
      <c r="N28" s="31"/>
      <c r="O28" s="31">
        <v>3</v>
      </c>
      <c r="P28" s="31"/>
      <c r="Q28" s="31"/>
      <c r="R28" s="32"/>
      <c r="S28" s="30">
        <v>10</v>
      </c>
      <c r="T28" s="31">
        <v>14</v>
      </c>
      <c r="U28" s="31">
        <v>5</v>
      </c>
      <c r="V28" s="31">
        <v>2</v>
      </c>
      <c r="W28" s="33"/>
      <c r="X28" s="34">
        <v>0.54285714285714282</v>
      </c>
      <c r="Y28" s="35">
        <v>0.8</v>
      </c>
      <c r="Z28" s="35">
        <v>0.54285714285714282</v>
      </c>
      <c r="AA28" s="36">
        <v>1.342857142857143</v>
      </c>
      <c r="AB28" s="37">
        <f>IF((S28+T28+U28)&gt;0,(S28+T28)/(S28+T28+U28),"------")</f>
        <v>0.82758620689655171</v>
      </c>
      <c r="AC28" s="27">
        <f t="shared" si="0"/>
        <v>28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447</v>
      </c>
      <c r="E41" s="56">
        <v>378</v>
      </c>
      <c r="F41" s="55">
        <v>131</v>
      </c>
      <c r="G41" s="56">
        <v>95</v>
      </c>
      <c r="H41" s="55">
        <v>131</v>
      </c>
      <c r="I41" s="56">
        <v>18</v>
      </c>
      <c r="J41" s="55">
        <v>8</v>
      </c>
      <c r="K41" s="56">
        <v>7</v>
      </c>
      <c r="L41" s="55">
        <v>53</v>
      </c>
      <c r="M41" s="56">
        <v>61</v>
      </c>
      <c r="N41" s="55">
        <v>3</v>
      </c>
      <c r="O41" s="56">
        <v>37</v>
      </c>
      <c r="P41" s="55">
        <v>4</v>
      </c>
      <c r="Q41" s="56">
        <v>2</v>
      </c>
      <c r="R41" s="57">
        <v>3</v>
      </c>
      <c r="S41" s="54">
        <v>92</v>
      </c>
      <c r="T41" s="55">
        <v>225</v>
      </c>
      <c r="U41" s="56">
        <v>39</v>
      </c>
      <c r="V41" s="56">
        <v>5</v>
      </c>
      <c r="W41" s="58">
        <v>18</v>
      </c>
      <c r="X41" s="59">
        <v>0.34656084656084657</v>
      </c>
      <c r="Y41" s="60">
        <v>0.49206349206349204</v>
      </c>
      <c r="Z41" s="60">
        <v>0.43820224719101125</v>
      </c>
      <c r="AA41" s="60">
        <v>0.93026573925450329</v>
      </c>
      <c r="AB41" s="61">
        <f>IF((S41+T41+U41)=0,"------",(S41+T41)/(S41+T41+U41))</f>
        <v>0.8904494382022472</v>
      </c>
      <c r="AC41" s="27">
        <f t="shared" si="0"/>
        <v>186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174</v>
      </c>
      <c r="B44" s="72" t="s">
        <v>175</v>
      </c>
      <c r="C44" s="19">
        <v>8</v>
      </c>
      <c r="D44" s="20">
        <v>4</v>
      </c>
      <c r="E44" s="20">
        <v>205</v>
      </c>
      <c r="F44" s="73">
        <v>35.333333333333336</v>
      </c>
      <c r="G44" s="74"/>
      <c r="H44" s="20">
        <v>171</v>
      </c>
      <c r="I44" s="20">
        <v>61</v>
      </c>
      <c r="J44" s="20">
        <v>42</v>
      </c>
      <c r="K44" s="20">
        <v>60</v>
      </c>
      <c r="L44" s="20">
        <v>6</v>
      </c>
      <c r="M44" s="20">
        <v>28</v>
      </c>
      <c r="N44" s="20">
        <v>27</v>
      </c>
      <c r="O44" s="20">
        <v>5</v>
      </c>
      <c r="P44" s="20">
        <v>16</v>
      </c>
      <c r="Q44" s="20"/>
      <c r="R44" s="20">
        <v>4</v>
      </c>
      <c r="S44" s="20">
        <v>4</v>
      </c>
      <c r="T44" s="22"/>
      <c r="U44" s="75">
        <v>10.69811320754717</v>
      </c>
      <c r="V44" s="76"/>
      <c r="W44" s="77">
        <v>0.35087719298245612</v>
      </c>
      <c r="X44" s="78"/>
      <c r="Y44" s="79">
        <v>1.6981132075471697</v>
      </c>
      <c r="Z44" s="80">
        <v>0.79245283018867918</v>
      </c>
      <c r="AA44" s="81">
        <v>0.76415094339622636</v>
      </c>
    </row>
    <row r="45" spans="1:29" s="27" customFormat="1" ht="12" customHeight="1" x14ac:dyDescent="0.2">
      <c r="A45" s="47" t="s">
        <v>142</v>
      </c>
      <c r="B45" s="48" t="s">
        <v>143</v>
      </c>
      <c r="C45" s="30">
        <v>7</v>
      </c>
      <c r="D45" s="31">
        <v>6</v>
      </c>
      <c r="E45" s="31">
        <v>119</v>
      </c>
      <c r="F45" s="82">
        <v>20.666666666666664</v>
      </c>
      <c r="G45" s="83"/>
      <c r="H45" s="31">
        <v>98</v>
      </c>
      <c r="I45" s="31">
        <v>36</v>
      </c>
      <c r="J45" s="31">
        <v>21</v>
      </c>
      <c r="K45" s="31">
        <v>36</v>
      </c>
      <c r="L45" s="31"/>
      <c r="M45" s="31">
        <v>10</v>
      </c>
      <c r="N45" s="31">
        <v>16</v>
      </c>
      <c r="O45" s="31">
        <v>4</v>
      </c>
      <c r="P45" s="31">
        <v>16</v>
      </c>
      <c r="Q45" s="31"/>
      <c r="R45" s="31"/>
      <c r="S45" s="31">
        <v>1</v>
      </c>
      <c r="T45" s="33">
        <v>1</v>
      </c>
      <c r="U45" s="84">
        <v>9.1451612903225818</v>
      </c>
      <c r="V45" s="85"/>
      <c r="W45" s="86">
        <v>0.36734693877551022</v>
      </c>
      <c r="X45" s="87"/>
      <c r="Y45" s="88">
        <v>1.741935483870968</v>
      </c>
      <c r="Z45" s="89">
        <v>0.48387096774193555</v>
      </c>
      <c r="AA45" s="90">
        <v>0.77419354838709686</v>
      </c>
    </row>
    <row r="46" spans="1:29" s="27" customFormat="1" ht="12" customHeight="1" x14ac:dyDescent="0.2">
      <c r="A46" s="47" t="s">
        <v>162</v>
      </c>
      <c r="B46" s="48" t="s">
        <v>163</v>
      </c>
      <c r="C46" s="30">
        <v>2</v>
      </c>
      <c r="D46" s="31">
        <v>1</v>
      </c>
      <c r="E46" s="31">
        <v>65</v>
      </c>
      <c r="F46" s="82">
        <v>10</v>
      </c>
      <c r="G46" s="83"/>
      <c r="H46" s="31">
        <v>54</v>
      </c>
      <c r="I46" s="31">
        <v>21</v>
      </c>
      <c r="J46" s="31">
        <v>5</v>
      </c>
      <c r="K46" s="31">
        <v>14</v>
      </c>
      <c r="L46" s="31"/>
      <c r="M46" s="31">
        <v>9</v>
      </c>
      <c r="N46" s="31">
        <v>8</v>
      </c>
      <c r="O46" s="31">
        <v>2</v>
      </c>
      <c r="P46" s="31">
        <v>7</v>
      </c>
      <c r="Q46" s="31"/>
      <c r="R46" s="31">
        <v>1</v>
      </c>
      <c r="S46" s="31">
        <v>1</v>
      </c>
      <c r="T46" s="33"/>
      <c r="U46" s="84">
        <v>4.5</v>
      </c>
      <c r="V46" s="85"/>
      <c r="W46" s="86">
        <v>0.25925925925925924</v>
      </c>
      <c r="X46" s="87"/>
      <c r="Y46" s="88">
        <v>1.4</v>
      </c>
      <c r="Z46" s="89">
        <v>0.9</v>
      </c>
      <c r="AA46" s="90">
        <v>0.8</v>
      </c>
    </row>
    <row r="47" spans="1:29" s="27" customFormat="1" ht="12" customHeight="1" x14ac:dyDescent="0.2">
      <c r="A47" s="47" t="s">
        <v>183</v>
      </c>
      <c r="B47" s="48" t="s">
        <v>184</v>
      </c>
      <c r="C47" s="30">
        <v>1</v>
      </c>
      <c r="D47" s="31">
        <v>1</v>
      </c>
      <c r="E47" s="31">
        <v>19</v>
      </c>
      <c r="F47" s="82">
        <v>3</v>
      </c>
      <c r="G47" s="83"/>
      <c r="H47" s="31">
        <v>15</v>
      </c>
      <c r="I47" s="31">
        <v>7</v>
      </c>
      <c r="J47" s="31">
        <v>5</v>
      </c>
      <c r="K47" s="31">
        <v>5</v>
      </c>
      <c r="L47" s="31"/>
      <c r="M47" s="31">
        <v>1</v>
      </c>
      <c r="N47" s="31">
        <v>4</v>
      </c>
      <c r="O47" s="31"/>
      <c r="P47" s="31">
        <v>3</v>
      </c>
      <c r="Q47" s="31"/>
      <c r="R47" s="31"/>
      <c r="S47" s="31"/>
      <c r="T47" s="33"/>
      <c r="U47" s="84">
        <v>15</v>
      </c>
      <c r="V47" s="85"/>
      <c r="W47" s="86">
        <v>0.33333333333333331</v>
      </c>
      <c r="X47" s="87"/>
      <c r="Y47" s="88">
        <v>1.6666666666666667</v>
      </c>
      <c r="Z47" s="89">
        <v>0.33333333333333331</v>
      </c>
      <c r="AA47" s="90">
        <v>1.3333333333333333</v>
      </c>
    </row>
    <row r="48" spans="1:29" s="27" customFormat="1" ht="12" customHeight="1" x14ac:dyDescent="0.2">
      <c r="A48" s="47" t="s">
        <v>164</v>
      </c>
      <c r="B48" s="48" t="s">
        <v>165</v>
      </c>
      <c r="C48" s="30">
        <v>2</v>
      </c>
      <c r="D48" s="31"/>
      <c r="E48" s="31">
        <v>37</v>
      </c>
      <c r="F48" s="82">
        <v>6</v>
      </c>
      <c r="G48" s="83"/>
      <c r="H48" s="31">
        <v>35</v>
      </c>
      <c r="I48" s="31">
        <v>13</v>
      </c>
      <c r="J48" s="31">
        <v>7</v>
      </c>
      <c r="K48" s="31">
        <v>16</v>
      </c>
      <c r="L48" s="31">
        <v>4</v>
      </c>
      <c r="M48" s="31">
        <v>1</v>
      </c>
      <c r="N48" s="31">
        <v>2</v>
      </c>
      <c r="O48" s="31"/>
      <c r="P48" s="31">
        <v>1</v>
      </c>
      <c r="Q48" s="31"/>
      <c r="R48" s="31">
        <v>1</v>
      </c>
      <c r="S48" s="31"/>
      <c r="T48" s="33"/>
      <c r="U48" s="84">
        <v>10.5</v>
      </c>
      <c r="V48" s="85"/>
      <c r="W48" s="86">
        <v>0.45714285714285713</v>
      </c>
      <c r="X48" s="87"/>
      <c r="Y48" s="88">
        <v>2.6666666666666665</v>
      </c>
      <c r="Z48" s="89">
        <v>0.16666666666666666</v>
      </c>
      <c r="AA48" s="90">
        <v>0.33333333333333331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445</v>
      </c>
      <c r="F58" s="107">
        <v>75</v>
      </c>
      <c r="G58" s="108"/>
      <c r="H58" s="56">
        <v>373</v>
      </c>
      <c r="I58" s="57">
        <v>138</v>
      </c>
      <c r="J58" s="56">
        <v>80</v>
      </c>
      <c r="K58" s="56">
        <v>131</v>
      </c>
      <c r="L58" s="56">
        <v>10</v>
      </c>
      <c r="M58" s="56">
        <v>49</v>
      </c>
      <c r="N58" s="57">
        <v>57</v>
      </c>
      <c r="O58" s="56">
        <v>11</v>
      </c>
      <c r="P58" s="57">
        <v>43</v>
      </c>
      <c r="Q58" s="56">
        <v>0</v>
      </c>
      <c r="R58" s="57">
        <v>6</v>
      </c>
      <c r="S58" s="56">
        <v>6</v>
      </c>
      <c r="T58" s="109">
        <v>1</v>
      </c>
      <c r="U58" s="110">
        <v>9.6</v>
      </c>
      <c r="V58" s="111"/>
      <c r="W58" s="112">
        <v>0.3512064343163539</v>
      </c>
      <c r="X58" s="68"/>
      <c r="Y58" s="113">
        <v>1.7466666666666666</v>
      </c>
      <c r="Z58" s="114">
        <v>0.65333333333333332</v>
      </c>
      <c r="AA58" s="115">
        <v>0.76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704A-B2EB-4335-9238-6DABEB4F8150}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185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185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186</v>
      </c>
      <c r="B5" s="18" t="s">
        <v>187</v>
      </c>
      <c r="C5" s="19">
        <v>4</v>
      </c>
      <c r="D5" s="20">
        <v>11</v>
      </c>
      <c r="E5" s="20">
        <v>9</v>
      </c>
      <c r="F5" s="20">
        <v>4</v>
      </c>
      <c r="G5" s="20">
        <v>2</v>
      </c>
      <c r="H5" s="20">
        <v>4</v>
      </c>
      <c r="I5" s="20"/>
      <c r="J5" s="20"/>
      <c r="K5" s="20"/>
      <c r="L5" s="20">
        <v>2</v>
      </c>
      <c r="M5" s="20">
        <v>2</v>
      </c>
      <c r="N5" s="20"/>
      <c r="O5" s="20"/>
      <c r="P5" s="20"/>
      <c r="Q5" s="20"/>
      <c r="R5" s="21"/>
      <c r="S5" s="19"/>
      <c r="T5" s="20">
        <v>1</v>
      </c>
      <c r="U5" s="20"/>
      <c r="V5" s="20"/>
      <c r="W5" s="22"/>
      <c r="X5" s="23">
        <v>0.44444444444444442</v>
      </c>
      <c r="Y5" s="24">
        <v>0.44444444444444442</v>
      </c>
      <c r="Z5" s="24">
        <v>0.54545454545454541</v>
      </c>
      <c r="AA5" s="25">
        <v>0.98989898989898983</v>
      </c>
      <c r="AB5" s="26">
        <f>IF((S5+T5+U5)&gt;0,(S5+T5)/(S5+T5+U5),"------")</f>
        <v>1</v>
      </c>
      <c r="AC5" s="27">
        <f>(H5-I5-J5-K5)+(2*I5)+(3*J5)+(4*K5)</f>
        <v>4</v>
      </c>
    </row>
    <row r="6" spans="1:29" s="27" customFormat="1" ht="12.6" customHeight="1" x14ac:dyDescent="0.2">
      <c r="A6" s="28" t="s">
        <v>188</v>
      </c>
      <c r="B6" s="29" t="s">
        <v>189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100</v>
      </c>
      <c r="Y6" s="35" t="s">
        <v>100</v>
      </c>
      <c r="Z6" s="35" t="s">
        <v>100</v>
      </c>
      <c r="AA6" s="36" t="s">
        <v>100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222</v>
      </c>
      <c r="B7" s="29" t="s">
        <v>223</v>
      </c>
      <c r="C7" s="30">
        <v>12</v>
      </c>
      <c r="D7" s="31">
        <v>48</v>
      </c>
      <c r="E7" s="31">
        <v>38</v>
      </c>
      <c r="F7" s="31">
        <v>14</v>
      </c>
      <c r="G7" s="31">
        <v>12</v>
      </c>
      <c r="H7" s="31">
        <v>15</v>
      </c>
      <c r="I7" s="31">
        <v>2</v>
      </c>
      <c r="J7" s="31"/>
      <c r="K7" s="31"/>
      <c r="L7" s="31">
        <v>1</v>
      </c>
      <c r="M7" s="31">
        <v>10</v>
      </c>
      <c r="N7" s="31"/>
      <c r="O7" s="31">
        <v>1</v>
      </c>
      <c r="P7" s="31"/>
      <c r="Q7" s="31"/>
      <c r="R7" s="32"/>
      <c r="S7" s="30">
        <v>20</v>
      </c>
      <c r="T7" s="31">
        <v>8</v>
      </c>
      <c r="U7" s="31">
        <v>2</v>
      </c>
      <c r="V7" s="31">
        <v>3</v>
      </c>
      <c r="W7" s="33"/>
      <c r="X7" s="34">
        <v>0.39473684210526316</v>
      </c>
      <c r="Y7" s="35">
        <v>0.44736842105263158</v>
      </c>
      <c r="Z7" s="35">
        <v>0.52083333333333337</v>
      </c>
      <c r="AA7" s="36">
        <v>0.9682017543859649</v>
      </c>
      <c r="AB7" s="37">
        <f>IF((S7+T7+U7)&gt;0,(S7+T7)/(S7+T7+U7),"------")</f>
        <v>0.93333333333333335</v>
      </c>
      <c r="AC7" s="27">
        <f t="shared" si="0"/>
        <v>17</v>
      </c>
    </row>
    <row r="8" spans="1:29" s="27" customFormat="1" ht="12.6" customHeight="1" x14ac:dyDescent="0.2">
      <c r="A8" s="28" t="s">
        <v>222</v>
      </c>
      <c r="B8" s="29" t="s">
        <v>226</v>
      </c>
      <c r="C8" s="30">
        <v>4</v>
      </c>
      <c r="D8" s="31">
        <v>15</v>
      </c>
      <c r="E8" s="31">
        <v>13</v>
      </c>
      <c r="F8" s="31">
        <v>6</v>
      </c>
      <c r="G8" s="31">
        <v>1</v>
      </c>
      <c r="H8" s="31">
        <v>7</v>
      </c>
      <c r="I8" s="31"/>
      <c r="J8" s="31"/>
      <c r="K8" s="31">
        <v>1</v>
      </c>
      <c r="L8" s="31">
        <v>2</v>
      </c>
      <c r="M8" s="31">
        <v>2</v>
      </c>
      <c r="N8" s="31"/>
      <c r="O8" s="31"/>
      <c r="P8" s="31"/>
      <c r="Q8" s="31"/>
      <c r="R8" s="32"/>
      <c r="S8" s="30">
        <v>2</v>
      </c>
      <c r="T8" s="31">
        <v>14</v>
      </c>
      <c r="U8" s="31">
        <v>1</v>
      </c>
      <c r="V8" s="31">
        <v>1</v>
      </c>
      <c r="W8" s="33"/>
      <c r="X8" s="34">
        <v>0.53846153846153844</v>
      </c>
      <c r="Y8" s="35">
        <v>0.76923076923076927</v>
      </c>
      <c r="Z8" s="35">
        <v>0.6</v>
      </c>
      <c r="AA8" s="36">
        <v>1.3692307692307693</v>
      </c>
      <c r="AB8" s="37">
        <f>IF((S8+T8+U8)&gt;0,(S8+T8)/(S8+T8+U8),"------")</f>
        <v>0.94117647058823528</v>
      </c>
      <c r="AC8" s="27">
        <f t="shared" si="0"/>
        <v>10</v>
      </c>
    </row>
    <row r="9" spans="1:29" s="27" customFormat="1" ht="12.6" customHeight="1" x14ac:dyDescent="0.2">
      <c r="A9" s="28" t="s">
        <v>227</v>
      </c>
      <c r="B9" s="29" t="s">
        <v>138</v>
      </c>
      <c r="C9" s="30">
        <v>3</v>
      </c>
      <c r="D9" s="31">
        <v>9</v>
      </c>
      <c r="E9" s="31">
        <v>8</v>
      </c>
      <c r="F9" s="31">
        <v>3</v>
      </c>
      <c r="G9" s="31">
        <v>3</v>
      </c>
      <c r="H9" s="31">
        <v>2</v>
      </c>
      <c r="I9" s="31"/>
      <c r="J9" s="31"/>
      <c r="K9" s="31"/>
      <c r="L9" s="31"/>
      <c r="M9" s="31"/>
      <c r="N9" s="31">
        <v>1</v>
      </c>
      <c r="O9" s="31"/>
      <c r="P9" s="31"/>
      <c r="Q9" s="31"/>
      <c r="R9" s="32"/>
      <c r="S9" s="30"/>
      <c r="T9" s="31">
        <v>2</v>
      </c>
      <c r="U9" s="31"/>
      <c r="V9" s="31"/>
      <c r="W9" s="33"/>
      <c r="X9" s="34">
        <v>0.25</v>
      </c>
      <c r="Y9" s="35">
        <v>0.25</v>
      </c>
      <c r="Z9" s="35">
        <v>0.33333333333333331</v>
      </c>
      <c r="AA9" s="36">
        <v>0.58333333333333326</v>
      </c>
      <c r="AB9" s="37">
        <f>IF((S9+T9+U9)&gt;0,(S9+T9)/(S9+T9+U9),"------")</f>
        <v>1</v>
      </c>
      <c r="AC9" s="27">
        <f t="shared" si="0"/>
        <v>2</v>
      </c>
    </row>
    <row r="10" spans="1:29" s="27" customFormat="1" ht="12.6" customHeight="1" x14ac:dyDescent="0.2">
      <c r="A10" s="28" t="s">
        <v>227</v>
      </c>
      <c r="B10" s="29" t="s">
        <v>228</v>
      </c>
      <c r="C10" s="30">
        <v>4</v>
      </c>
      <c r="D10" s="31">
        <v>7</v>
      </c>
      <c r="E10" s="31">
        <v>5</v>
      </c>
      <c r="F10" s="31">
        <v>1</v>
      </c>
      <c r="G10" s="31">
        <v>1</v>
      </c>
      <c r="H10" s="31">
        <v>1</v>
      </c>
      <c r="I10" s="31"/>
      <c r="J10" s="31"/>
      <c r="K10" s="31"/>
      <c r="L10" s="31">
        <v>1</v>
      </c>
      <c r="M10" s="31">
        <v>2</v>
      </c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0.2</v>
      </c>
      <c r="Y10" s="35">
        <v>0.2</v>
      </c>
      <c r="Z10" s="35">
        <v>0.42857142857142855</v>
      </c>
      <c r="AA10" s="36">
        <v>0.62857142857142856</v>
      </c>
      <c r="AB10" s="37" t="str">
        <f>IF((S10+T10+U10)&gt;0,(S10+T10)/(S10+T10+U10),"------")</f>
        <v>------</v>
      </c>
      <c r="AC10" s="27">
        <f t="shared" si="0"/>
        <v>1</v>
      </c>
    </row>
    <row r="11" spans="1:29" s="27" customFormat="1" ht="12.6" customHeight="1" x14ac:dyDescent="0.2">
      <c r="A11" s="28" t="s">
        <v>220</v>
      </c>
      <c r="B11" s="29" t="s">
        <v>221</v>
      </c>
      <c r="C11" s="30">
        <v>11</v>
      </c>
      <c r="D11" s="31">
        <v>45</v>
      </c>
      <c r="E11" s="31">
        <v>36</v>
      </c>
      <c r="F11" s="31">
        <v>9</v>
      </c>
      <c r="G11" s="31">
        <v>6</v>
      </c>
      <c r="H11" s="31">
        <v>10</v>
      </c>
      <c r="I11" s="31"/>
      <c r="J11" s="31"/>
      <c r="K11" s="31"/>
      <c r="L11" s="31">
        <v>2</v>
      </c>
      <c r="M11" s="31">
        <v>9</v>
      </c>
      <c r="N11" s="31"/>
      <c r="O11" s="31"/>
      <c r="P11" s="31"/>
      <c r="Q11" s="31"/>
      <c r="R11" s="32"/>
      <c r="S11" s="30">
        <v>11</v>
      </c>
      <c r="T11" s="31">
        <v>33</v>
      </c>
      <c r="U11" s="31">
        <v>1</v>
      </c>
      <c r="V11" s="31">
        <v>7</v>
      </c>
      <c r="W11" s="33"/>
      <c r="X11" s="34">
        <v>0.27777777777777779</v>
      </c>
      <c r="Y11" s="35">
        <v>0.27777777777777779</v>
      </c>
      <c r="Z11" s="35">
        <v>0.42222222222222222</v>
      </c>
      <c r="AA11" s="36">
        <v>0.7</v>
      </c>
      <c r="AB11" s="37">
        <f>IF((S11+T11+U11)&gt;0,(S11+T11)/(S11+T11+U11),"------")</f>
        <v>0.97777777777777775</v>
      </c>
      <c r="AC11" s="27">
        <f t="shared" si="0"/>
        <v>10</v>
      </c>
    </row>
    <row r="12" spans="1:29" s="27" customFormat="1" ht="12.6" customHeight="1" x14ac:dyDescent="0.2">
      <c r="A12" s="28" t="s">
        <v>108</v>
      </c>
      <c r="B12" s="29" t="s">
        <v>190</v>
      </c>
      <c r="C12" s="30">
        <v>2</v>
      </c>
      <c r="D12" s="31">
        <v>5</v>
      </c>
      <c r="E12" s="31">
        <v>3</v>
      </c>
      <c r="F12" s="31">
        <v>3</v>
      </c>
      <c r="G12" s="31">
        <v>2</v>
      </c>
      <c r="H12" s="31">
        <v>2</v>
      </c>
      <c r="I12" s="31"/>
      <c r="J12" s="31"/>
      <c r="K12" s="31"/>
      <c r="L12" s="31">
        <v>1</v>
      </c>
      <c r="M12" s="31">
        <v>2</v>
      </c>
      <c r="N12" s="31"/>
      <c r="O12" s="31"/>
      <c r="P12" s="31"/>
      <c r="Q12" s="31"/>
      <c r="R12" s="32"/>
      <c r="S12" s="30">
        <v>1</v>
      </c>
      <c r="T12" s="31">
        <v>2</v>
      </c>
      <c r="U12" s="31">
        <v>1</v>
      </c>
      <c r="V12" s="31"/>
      <c r="W12" s="33"/>
      <c r="X12" s="34">
        <v>0.66666666666666663</v>
      </c>
      <c r="Y12" s="35">
        <v>0.66666666666666663</v>
      </c>
      <c r="Z12" s="35">
        <v>0.8</v>
      </c>
      <c r="AA12" s="36">
        <v>1.4666666666666668</v>
      </c>
      <c r="AB12" s="37">
        <f>IF((S12+T12+U12)&gt;0,(S12+T12)/(S12+T12+U12),"------")</f>
        <v>0.75</v>
      </c>
      <c r="AC12" s="27">
        <f t="shared" si="0"/>
        <v>2</v>
      </c>
    </row>
    <row r="13" spans="1:29" s="27" customFormat="1" ht="12.6" customHeight="1" x14ac:dyDescent="0.2">
      <c r="A13" s="28" t="s">
        <v>224</v>
      </c>
      <c r="B13" s="29" t="s">
        <v>225</v>
      </c>
      <c r="C13" s="30">
        <v>12</v>
      </c>
      <c r="D13" s="31">
        <v>36</v>
      </c>
      <c r="E13" s="31">
        <v>29</v>
      </c>
      <c r="F13" s="31">
        <v>11</v>
      </c>
      <c r="G13" s="31">
        <v>9</v>
      </c>
      <c r="H13" s="31">
        <v>8</v>
      </c>
      <c r="I13" s="31"/>
      <c r="J13" s="31">
        <v>1</v>
      </c>
      <c r="K13" s="31"/>
      <c r="L13" s="31">
        <v>3</v>
      </c>
      <c r="M13" s="31">
        <v>6</v>
      </c>
      <c r="N13" s="31">
        <v>1</v>
      </c>
      <c r="O13" s="31">
        <v>1</v>
      </c>
      <c r="P13" s="31"/>
      <c r="Q13" s="31"/>
      <c r="R13" s="32"/>
      <c r="S13" s="30">
        <v>1</v>
      </c>
      <c r="T13" s="31">
        <v>9</v>
      </c>
      <c r="U13" s="31"/>
      <c r="V13" s="31"/>
      <c r="W13" s="33"/>
      <c r="X13" s="34">
        <v>0.27586206896551724</v>
      </c>
      <c r="Y13" s="35">
        <v>0.34482758620689657</v>
      </c>
      <c r="Z13" s="35">
        <v>0.41666666666666669</v>
      </c>
      <c r="AA13" s="36">
        <v>0.76149425287356332</v>
      </c>
      <c r="AB13" s="37">
        <f>IF((S13+T13+U13)&gt;0,(S13+T13)/(S13+T13+U13),"------")</f>
        <v>1</v>
      </c>
      <c r="AC13" s="27">
        <f t="shared" si="0"/>
        <v>10</v>
      </c>
    </row>
    <row r="14" spans="1:29" s="27" customFormat="1" ht="12.6" customHeight="1" x14ac:dyDescent="0.2">
      <c r="A14" s="28" t="s">
        <v>191</v>
      </c>
      <c r="B14" s="29" t="s">
        <v>192</v>
      </c>
      <c r="C14" s="30">
        <v>8</v>
      </c>
      <c r="D14" s="31">
        <v>9</v>
      </c>
      <c r="E14" s="31">
        <v>8</v>
      </c>
      <c r="F14" s="31">
        <v>3</v>
      </c>
      <c r="G14" s="31">
        <v>1</v>
      </c>
      <c r="H14" s="31">
        <v>3</v>
      </c>
      <c r="I14" s="31"/>
      <c r="J14" s="31"/>
      <c r="K14" s="31"/>
      <c r="L14" s="31">
        <v>1</v>
      </c>
      <c r="M14" s="31">
        <v>1</v>
      </c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0.375</v>
      </c>
      <c r="Y14" s="35">
        <v>0.375</v>
      </c>
      <c r="Z14" s="35">
        <v>0.44444444444444442</v>
      </c>
      <c r="AA14" s="36">
        <v>0.81944444444444442</v>
      </c>
      <c r="AB14" s="37" t="str">
        <f>IF((S14+T14+U14)&gt;0,(S14+T14)/(S14+T14+U14),"------")</f>
        <v>------</v>
      </c>
      <c r="AC14" s="27">
        <f t="shared" si="0"/>
        <v>3</v>
      </c>
    </row>
    <row r="15" spans="1:29" s="27" customFormat="1" ht="12.6" customHeight="1" x14ac:dyDescent="0.2">
      <c r="A15" s="28" t="s">
        <v>193</v>
      </c>
      <c r="B15" s="29" t="s">
        <v>194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100</v>
      </c>
      <c r="Y15" s="35" t="s">
        <v>100</v>
      </c>
      <c r="Z15" s="35" t="s">
        <v>100</v>
      </c>
      <c r="AA15" s="36" t="s">
        <v>100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195</v>
      </c>
      <c r="B16" s="29" t="s">
        <v>196</v>
      </c>
      <c r="C16" s="30">
        <v>9</v>
      </c>
      <c r="D16" s="31">
        <v>36</v>
      </c>
      <c r="E16" s="31">
        <v>28</v>
      </c>
      <c r="F16" s="31">
        <v>22</v>
      </c>
      <c r="G16" s="31">
        <v>20</v>
      </c>
      <c r="H16" s="31">
        <v>20</v>
      </c>
      <c r="I16" s="31">
        <v>3</v>
      </c>
      <c r="J16" s="31">
        <v>1</v>
      </c>
      <c r="K16" s="31">
        <v>6</v>
      </c>
      <c r="L16" s="31"/>
      <c r="M16" s="31">
        <v>5</v>
      </c>
      <c r="N16" s="31">
        <v>1</v>
      </c>
      <c r="O16" s="31">
        <v>2</v>
      </c>
      <c r="P16" s="31"/>
      <c r="Q16" s="31"/>
      <c r="R16" s="32">
        <v>2</v>
      </c>
      <c r="S16" s="30">
        <v>8</v>
      </c>
      <c r="T16" s="31">
        <v>16</v>
      </c>
      <c r="U16" s="31">
        <v>1</v>
      </c>
      <c r="V16" s="31">
        <v>2</v>
      </c>
      <c r="W16" s="33">
        <v>1</v>
      </c>
      <c r="X16" s="34">
        <v>0.7142857142857143</v>
      </c>
      <c r="Y16" s="35">
        <v>1.5357142857142858</v>
      </c>
      <c r="Z16" s="35">
        <v>0.72222222222222221</v>
      </c>
      <c r="AA16" s="36">
        <v>2.2579365079365079</v>
      </c>
      <c r="AB16" s="37">
        <f>IF((S16+T16+U16)&gt;0,(S16+T16)/(S16+T16+U16),"------")</f>
        <v>0.96</v>
      </c>
      <c r="AC16" s="27">
        <f t="shared" si="0"/>
        <v>43</v>
      </c>
    </row>
    <row r="17" spans="1:29" s="27" customFormat="1" ht="12.6" customHeight="1" x14ac:dyDescent="0.2">
      <c r="A17" s="28" t="s">
        <v>229</v>
      </c>
      <c r="B17" s="29" t="s">
        <v>230</v>
      </c>
      <c r="C17" s="30">
        <v>2</v>
      </c>
      <c r="D17" s="31">
        <v>6</v>
      </c>
      <c r="E17" s="31">
        <v>5</v>
      </c>
      <c r="F17" s="31">
        <v>2</v>
      </c>
      <c r="G17" s="31">
        <v>2</v>
      </c>
      <c r="H17" s="31">
        <v>2</v>
      </c>
      <c r="I17" s="31"/>
      <c r="J17" s="31"/>
      <c r="K17" s="31"/>
      <c r="L17" s="31"/>
      <c r="M17" s="31">
        <v>1</v>
      </c>
      <c r="N17" s="31"/>
      <c r="O17" s="31">
        <v>1</v>
      </c>
      <c r="P17" s="31"/>
      <c r="Q17" s="31"/>
      <c r="R17" s="32"/>
      <c r="S17" s="30"/>
      <c r="T17" s="31">
        <v>5</v>
      </c>
      <c r="U17" s="31"/>
      <c r="V17" s="31"/>
      <c r="W17" s="33">
        <v>2</v>
      </c>
      <c r="X17" s="34">
        <v>0.4</v>
      </c>
      <c r="Y17" s="35">
        <v>0.4</v>
      </c>
      <c r="Z17" s="35">
        <v>0.5</v>
      </c>
      <c r="AA17" s="36">
        <v>0.9</v>
      </c>
      <c r="AB17" s="37">
        <f>IF((S17+T17+U17)&gt;0,(S17+T17)/(S17+T17+U17),"------")</f>
        <v>1</v>
      </c>
      <c r="AC17" s="27">
        <f t="shared" si="0"/>
        <v>2</v>
      </c>
    </row>
    <row r="18" spans="1:29" s="27" customFormat="1" ht="12.6" customHeight="1" x14ac:dyDescent="0.2">
      <c r="A18" s="28" t="s">
        <v>197</v>
      </c>
      <c r="B18" s="29" t="s">
        <v>198</v>
      </c>
      <c r="C18" s="30">
        <v>2</v>
      </c>
      <c r="D18" s="31">
        <v>4</v>
      </c>
      <c r="E18" s="31">
        <v>4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>
        <v>0</v>
      </c>
      <c r="Y18" s="35">
        <v>0</v>
      </c>
      <c r="Z18" s="35">
        <v>0</v>
      </c>
      <c r="AA18" s="36">
        <v>0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199</v>
      </c>
      <c r="B19" s="29" t="s">
        <v>171</v>
      </c>
      <c r="C19" s="30">
        <v>6</v>
      </c>
      <c r="D19" s="31">
        <v>27</v>
      </c>
      <c r="E19" s="31">
        <v>24</v>
      </c>
      <c r="F19" s="31">
        <v>12</v>
      </c>
      <c r="G19" s="31">
        <v>8</v>
      </c>
      <c r="H19" s="31">
        <v>12</v>
      </c>
      <c r="I19" s="31">
        <v>1</v>
      </c>
      <c r="J19" s="31"/>
      <c r="K19" s="31">
        <v>4</v>
      </c>
      <c r="L19" s="31">
        <v>1</v>
      </c>
      <c r="M19" s="31">
        <v>3</v>
      </c>
      <c r="N19" s="31"/>
      <c r="O19" s="31"/>
      <c r="P19" s="31"/>
      <c r="Q19" s="31"/>
      <c r="R19" s="32"/>
      <c r="S19" s="30">
        <v>8</v>
      </c>
      <c r="T19" s="31">
        <v>11</v>
      </c>
      <c r="U19" s="31">
        <v>1</v>
      </c>
      <c r="V19" s="31">
        <v>1</v>
      </c>
      <c r="W19" s="33">
        <v>2</v>
      </c>
      <c r="X19" s="34">
        <v>0.5</v>
      </c>
      <c r="Y19" s="35">
        <v>1.0416666666666667</v>
      </c>
      <c r="Z19" s="35">
        <v>0.55555555555555558</v>
      </c>
      <c r="AA19" s="36">
        <v>1.5972222222222223</v>
      </c>
      <c r="AB19" s="37">
        <f>IF((S19+T19+U19)&gt;0,(S19+T19)/(S19+T19+U19),"------")</f>
        <v>0.95</v>
      </c>
      <c r="AC19" s="27">
        <f t="shared" si="0"/>
        <v>25</v>
      </c>
    </row>
    <row r="20" spans="1:29" s="27" customFormat="1" ht="12.6" customHeight="1" x14ac:dyDescent="0.2">
      <c r="A20" s="28" t="s">
        <v>200</v>
      </c>
      <c r="B20" s="29" t="s">
        <v>201</v>
      </c>
      <c r="C20" s="30">
        <v>5</v>
      </c>
      <c r="D20" s="31">
        <v>19</v>
      </c>
      <c r="E20" s="31">
        <v>12</v>
      </c>
      <c r="F20" s="31">
        <v>10</v>
      </c>
      <c r="G20" s="31">
        <v>4</v>
      </c>
      <c r="H20" s="31">
        <v>3</v>
      </c>
      <c r="I20" s="31">
        <v>1</v>
      </c>
      <c r="J20" s="31"/>
      <c r="K20" s="31"/>
      <c r="L20" s="31">
        <v>1</v>
      </c>
      <c r="M20" s="31">
        <v>5</v>
      </c>
      <c r="N20" s="31"/>
      <c r="O20" s="31"/>
      <c r="P20" s="31"/>
      <c r="Q20" s="31">
        <v>1</v>
      </c>
      <c r="R20" s="32">
        <v>1</v>
      </c>
      <c r="S20" s="30">
        <v>3</v>
      </c>
      <c r="T20" s="31">
        <v>2</v>
      </c>
      <c r="U20" s="31"/>
      <c r="V20" s="31"/>
      <c r="W20" s="33"/>
      <c r="X20" s="34">
        <v>0.25</v>
      </c>
      <c r="Y20" s="35">
        <v>0.33333333333333331</v>
      </c>
      <c r="Z20" s="35">
        <v>0.44444444444444442</v>
      </c>
      <c r="AA20" s="36">
        <v>0.77777777777777768</v>
      </c>
      <c r="AB20" s="37">
        <f>IF((S20+T20+U20)&gt;0,(S20+T20)/(S20+T20+U20),"------")</f>
        <v>1</v>
      </c>
      <c r="AC20" s="27">
        <f t="shared" si="0"/>
        <v>4</v>
      </c>
    </row>
    <row r="21" spans="1:29" s="27" customFormat="1" ht="12.6" customHeight="1" x14ac:dyDescent="0.2">
      <c r="A21" s="28" t="s">
        <v>202</v>
      </c>
      <c r="B21" s="29" t="s">
        <v>203</v>
      </c>
      <c r="C21" s="30">
        <v>3</v>
      </c>
      <c r="D21" s="31">
        <v>12</v>
      </c>
      <c r="E21" s="31">
        <v>10</v>
      </c>
      <c r="F21" s="31">
        <v>5</v>
      </c>
      <c r="G21" s="31">
        <v>5</v>
      </c>
      <c r="H21" s="31">
        <v>4</v>
      </c>
      <c r="I21" s="31">
        <v>3</v>
      </c>
      <c r="J21" s="31"/>
      <c r="K21" s="31"/>
      <c r="L21" s="31">
        <v>1</v>
      </c>
      <c r="M21" s="31">
        <v>1</v>
      </c>
      <c r="N21" s="31"/>
      <c r="O21" s="31"/>
      <c r="P21" s="31"/>
      <c r="Q21" s="31">
        <v>1</v>
      </c>
      <c r="R21" s="32"/>
      <c r="S21" s="30">
        <v>1</v>
      </c>
      <c r="T21" s="31">
        <v>4</v>
      </c>
      <c r="U21" s="31"/>
      <c r="V21" s="31"/>
      <c r="W21" s="33"/>
      <c r="X21" s="34">
        <v>0.4</v>
      </c>
      <c r="Y21" s="35">
        <v>0.7</v>
      </c>
      <c r="Z21" s="35">
        <v>0.45454545454545453</v>
      </c>
      <c r="AA21" s="36">
        <v>1.1545454545454545</v>
      </c>
      <c r="AB21" s="37">
        <f>IF((S21+T21+U21)&gt;0,(S21+T21)/(S21+T21+U21),"------")</f>
        <v>1</v>
      </c>
      <c r="AC21" s="27">
        <f t="shared" si="0"/>
        <v>7</v>
      </c>
    </row>
    <row r="22" spans="1:29" s="27" customFormat="1" ht="12.6" customHeight="1" x14ac:dyDescent="0.2">
      <c r="A22" s="28" t="s">
        <v>204</v>
      </c>
      <c r="B22" s="29" t="s">
        <v>205</v>
      </c>
      <c r="C22" s="30">
        <v>6</v>
      </c>
      <c r="D22" s="31">
        <v>27</v>
      </c>
      <c r="E22" s="31">
        <v>25</v>
      </c>
      <c r="F22" s="31">
        <v>13</v>
      </c>
      <c r="G22" s="31">
        <v>21</v>
      </c>
      <c r="H22" s="31">
        <v>14</v>
      </c>
      <c r="I22" s="31">
        <v>1</v>
      </c>
      <c r="J22" s="31">
        <v>2</v>
      </c>
      <c r="K22" s="31">
        <v>5</v>
      </c>
      <c r="L22" s="31">
        <v>4</v>
      </c>
      <c r="M22" s="31">
        <v>1</v>
      </c>
      <c r="N22" s="31">
        <v>1</v>
      </c>
      <c r="O22" s="31">
        <v>1</v>
      </c>
      <c r="P22" s="31"/>
      <c r="Q22" s="31"/>
      <c r="R22" s="32"/>
      <c r="S22" s="30">
        <v>12</v>
      </c>
      <c r="T22" s="31">
        <v>10</v>
      </c>
      <c r="U22" s="31">
        <v>2</v>
      </c>
      <c r="V22" s="31">
        <v>2</v>
      </c>
      <c r="W22" s="33"/>
      <c r="X22" s="34">
        <v>0.56000000000000005</v>
      </c>
      <c r="Y22" s="35">
        <v>1.36</v>
      </c>
      <c r="Z22" s="35">
        <v>0.59259259259259256</v>
      </c>
      <c r="AA22" s="36">
        <v>1.9525925925925927</v>
      </c>
      <c r="AB22" s="37">
        <f>IF((S22+T22+U22)&gt;0,(S22+T22)/(S22+T22+U22),"------")</f>
        <v>0.91666666666666663</v>
      </c>
      <c r="AC22" s="27">
        <f t="shared" si="0"/>
        <v>34</v>
      </c>
    </row>
    <row r="23" spans="1:29" s="27" customFormat="1" ht="12.6" customHeight="1" x14ac:dyDescent="0.2">
      <c r="A23" s="28" t="s">
        <v>117</v>
      </c>
      <c r="B23" s="29" t="s">
        <v>206</v>
      </c>
      <c r="C23" s="30">
        <v>3</v>
      </c>
      <c r="D23" s="31">
        <v>7</v>
      </c>
      <c r="E23" s="31">
        <v>5</v>
      </c>
      <c r="F23" s="31">
        <v>3</v>
      </c>
      <c r="G23" s="31">
        <v>3</v>
      </c>
      <c r="H23" s="31">
        <v>3</v>
      </c>
      <c r="I23" s="31">
        <v>1</v>
      </c>
      <c r="J23" s="31"/>
      <c r="K23" s="31"/>
      <c r="L23" s="31"/>
      <c r="M23" s="31">
        <v>2</v>
      </c>
      <c r="N23" s="31"/>
      <c r="O23" s="31">
        <v>1</v>
      </c>
      <c r="P23" s="31">
        <v>1</v>
      </c>
      <c r="Q23" s="31"/>
      <c r="R23" s="32"/>
      <c r="S23" s="30">
        <v>2</v>
      </c>
      <c r="T23" s="31">
        <v>6</v>
      </c>
      <c r="U23" s="31"/>
      <c r="V23" s="31"/>
      <c r="W23" s="33"/>
      <c r="X23" s="34">
        <v>0.6</v>
      </c>
      <c r="Y23" s="35">
        <v>0.8</v>
      </c>
      <c r="Z23" s="35">
        <v>0.7142857142857143</v>
      </c>
      <c r="AA23" s="36">
        <v>1.5142857142857142</v>
      </c>
      <c r="AB23" s="37">
        <f>IF((S23+T23+U23)&gt;0,(S23+T23)/(S23+T23+U23),"------")</f>
        <v>1</v>
      </c>
      <c r="AC23" s="27">
        <f t="shared" si="0"/>
        <v>4</v>
      </c>
    </row>
    <row r="24" spans="1:29" s="27" customFormat="1" ht="12.6" customHeight="1" x14ac:dyDescent="0.2">
      <c r="A24" s="28" t="s">
        <v>207</v>
      </c>
      <c r="B24" s="29" t="s">
        <v>208</v>
      </c>
      <c r="C24" s="30">
        <v>7</v>
      </c>
      <c r="D24" s="31">
        <v>23</v>
      </c>
      <c r="E24" s="31">
        <v>19</v>
      </c>
      <c r="F24" s="31">
        <v>10</v>
      </c>
      <c r="G24" s="31">
        <v>5</v>
      </c>
      <c r="H24" s="31">
        <v>9</v>
      </c>
      <c r="I24" s="31">
        <v>1</v>
      </c>
      <c r="J24" s="31"/>
      <c r="K24" s="31"/>
      <c r="L24" s="31">
        <v>1</v>
      </c>
      <c r="M24" s="31">
        <v>4</v>
      </c>
      <c r="N24" s="31"/>
      <c r="O24" s="31">
        <v>1</v>
      </c>
      <c r="P24" s="31"/>
      <c r="Q24" s="31"/>
      <c r="R24" s="32"/>
      <c r="S24" s="30">
        <v>1</v>
      </c>
      <c r="T24" s="31">
        <v>7</v>
      </c>
      <c r="U24" s="31"/>
      <c r="V24" s="31">
        <v>1</v>
      </c>
      <c r="W24" s="33"/>
      <c r="X24" s="34">
        <v>0.47368421052631576</v>
      </c>
      <c r="Y24" s="35">
        <v>0.52631578947368418</v>
      </c>
      <c r="Z24" s="35">
        <v>0.56521739130434778</v>
      </c>
      <c r="AA24" s="36">
        <v>1.091533180778032</v>
      </c>
      <c r="AB24" s="37">
        <f>IF((S24+T24+U24)&gt;0,(S24+T24)/(S24+T24+U24),"------")</f>
        <v>1</v>
      </c>
      <c r="AC24" s="27">
        <f t="shared" si="0"/>
        <v>10</v>
      </c>
    </row>
    <row r="25" spans="1:29" s="27" customFormat="1" ht="12.6" customHeight="1" x14ac:dyDescent="0.2">
      <c r="A25" s="28" t="s">
        <v>209</v>
      </c>
      <c r="B25" s="29" t="s">
        <v>210</v>
      </c>
      <c r="C25" s="30">
        <v>2</v>
      </c>
      <c r="D25" s="31">
        <v>3</v>
      </c>
      <c r="E25" s="31">
        <v>3</v>
      </c>
      <c r="F25" s="31">
        <v>1</v>
      </c>
      <c r="G25" s="31">
        <v>1</v>
      </c>
      <c r="H25" s="31">
        <v>1</v>
      </c>
      <c r="I25" s="31"/>
      <c r="J25" s="31"/>
      <c r="K25" s="31"/>
      <c r="L25" s="31">
        <v>1</v>
      </c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>
        <v>0.33333333333333331</v>
      </c>
      <c r="Y25" s="35">
        <v>0.33333333333333331</v>
      </c>
      <c r="Z25" s="35">
        <v>0.33333333333333331</v>
      </c>
      <c r="AA25" s="36">
        <v>0.66666666666666663</v>
      </c>
      <c r="AB25" s="37" t="str">
        <f>IF((S25+T25+U25)&gt;0,(S25+T25)/(S25+T25+U25),"------")</f>
        <v>------</v>
      </c>
      <c r="AC25" s="27">
        <f t="shared" si="0"/>
        <v>1</v>
      </c>
    </row>
    <row r="26" spans="1:29" s="27" customFormat="1" ht="12.6" customHeight="1" x14ac:dyDescent="0.2">
      <c r="A26" s="38" t="s">
        <v>211</v>
      </c>
      <c r="B26" s="39" t="s">
        <v>167</v>
      </c>
      <c r="C26" s="40">
        <v>9</v>
      </c>
      <c r="D26" s="41">
        <v>27</v>
      </c>
      <c r="E26" s="41">
        <v>19</v>
      </c>
      <c r="F26" s="41">
        <v>17</v>
      </c>
      <c r="G26" s="41">
        <v>6</v>
      </c>
      <c r="H26" s="41">
        <v>12</v>
      </c>
      <c r="I26" s="41">
        <v>3</v>
      </c>
      <c r="J26" s="41">
        <v>2</v>
      </c>
      <c r="K26" s="41"/>
      <c r="L26" s="41"/>
      <c r="M26" s="41">
        <v>7</v>
      </c>
      <c r="N26" s="41">
        <v>1</v>
      </c>
      <c r="O26" s="41">
        <v>2</v>
      </c>
      <c r="P26" s="41"/>
      <c r="Q26" s="41"/>
      <c r="R26" s="42"/>
      <c r="S26" s="40">
        <v>2</v>
      </c>
      <c r="T26" s="41">
        <v>19</v>
      </c>
      <c r="U26" s="41"/>
      <c r="V26" s="41">
        <v>1</v>
      </c>
      <c r="W26" s="43"/>
      <c r="X26" s="44">
        <v>0.63157894736842102</v>
      </c>
      <c r="Y26" s="45">
        <v>1</v>
      </c>
      <c r="Z26" s="45">
        <v>0.7407407407407407</v>
      </c>
      <c r="AA26" s="36">
        <v>1.7407407407407407</v>
      </c>
      <c r="AB26" s="46">
        <f>IF((S26+T26+U26)&gt;0,(S26+T26)/(S26+T26+U26),"------")</f>
        <v>1</v>
      </c>
      <c r="AC26" s="27">
        <f t="shared" si="0"/>
        <v>19</v>
      </c>
    </row>
    <row r="27" spans="1:29" s="27" customFormat="1" ht="12.6" customHeight="1" x14ac:dyDescent="0.2">
      <c r="A27" s="38" t="s">
        <v>212</v>
      </c>
      <c r="B27" s="39" t="s">
        <v>213</v>
      </c>
      <c r="C27" s="40">
        <v>10</v>
      </c>
      <c r="D27" s="41">
        <v>43</v>
      </c>
      <c r="E27" s="41">
        <v>33</v>
      </c>
      <c r="F27" s="41">
        <v>28</v>
      </c>
      <c r="G27" s="41">
        <v>26</v>
      </c>
      <c r="H27" s="41">
        <v>20</v>
      </c>
      <c r="I27" s="41">
        <v>8</v>
      </c>
      <c r="J27" s="41">
        <v>2</v>
      </c>
      <c r="K27" s="41">
        <v>8</v>
      </c>
      <c r="L27" s="41"/>
      <c r="M27" s="41">
        <v>9</v>
      </c>
      <c r="N27" s="41"/>
      <c r="O27" s="41">
        <v>6</v>
      </c>
      <c r="P27" s="41"/>
      <c r="Q27" s="41"/>
      <c r="R27" s="42">
        <v>1</v>
      </c>
      <c r="S27" s="40">
        <v>12</v>
      </c>
      <c r="T27" s="41">
        <v>31</v>
      </c>
      <c r="U27" s="41">
        <v>2</v>
      </c>
      <c r="V27" s="41">
        <v>4</v>
      </c>
      <c r="W27" s="43">
        <v>1</v>
      </c>
      <c r="X27" s="44">
        <v>0.60606060606060608</v>
      </c>
      <c r="Y27" s="45">
        <v>1.696969696969697</v>
      </c>
      <c r="Z27" s="45">
        <v>0.67441860465116277</v>
      </c>
      <c r="AA27" s="36">
        <v>2.3713883016208599</v>
      </c>
      <c r="AB27" s="46">
        <f>IF((S27+T27+U27)&gt;0,(S27+T27)/(S27+T27+U27),"------")</f>
        <v>0.9555555555555556</v>
      </c>
      <c r="AC27" s="27">
        <f t="shared" si="0"/>
        <v>56</v>
      </c>
    </row>
    <row r="28" spans="1:29" s="27" customFormat="1" ht="12.6" customHeight="1" x14ac:dyDescent="0.2">
      <c r="A28" s="28" t="s">
        <v>214</v>
      </c>
      <c r="B28" s="29" t="s">
        <v>167</v>
      </c>
      <c r="C28" s="30">
        <v>4</v>
      </c>
      <c r="D28" s="31">
        <v>9</v>
      </c>
      <c r="E28" s="31">
        <v>6</v>
      </c>
      <c r="F28" s="31"/>
      <c r="G28" s="31">
        <v>2</v>
      </c>
      <c r="H28" s="31">
        <v>3</v>
      </c>
      <c r="I28" s="31"/>
      <c r="J28" s="31"/>
      <c r="K28" s="31"/>
      <c r="L28" s="31"/>
      <c r="M28" s="31">
        <v>2</v>
      </c>
      <c r="N28" s="31">
        <v>1</v>
      </c>
      <c r="O28" s="31"/>
      <c r="P28" s="31"/>
      <c r="Q28" s="31"/>
      <c r="R28" s="32"/>
      <c r="S28" s="30"/>
      <c r="T28" s="31">
        <v>1</v>
      </c>
      <c r="U28" s="31"/>
      <c r="V28" s="31"/>
      <c r="W28" s="33"/>
      <c r="X28" s="34">
        <v>0.5</v>
      </c>
      <c r="Y28" s="35">
        <v>0.5</v>
      </c>
      <c r="Z28" s="35">
        <v>0.66666666666666663</v>
      </c>
      <c r="AA28" s="36">
        <v>1.1666666666666665</v>
      </c>
      <c r="AB28" s="37">
        <f>IF((S28+T28+U28)&gt;0,(S28+T28)/(S28+T28+U28),"------")</f>
        <v>1</v>
      </c>
      <c r="AC28" s="27">
        <f t="shared" si="0"/>
        <v>3</v>
      </c>
    </row>
    <row r="29" spans="1:29" s="27" customFormat="1" ht="12.6" customHeight="1" x14ac:dyDescent="0.2">
      <c r="A29" s="28" t="s">
        <v>215</v>
      </c>
      <c r="B29" s="29" t="s">
        <v>216</v>
      </c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 t="s">
        <v>215</v>
      </c>
      <c r="B30" s="29" t="s">
        <v>217</v>
      </c>
      <c r="C30" s="30">
        <v>7</v>
      </c>
      <c r="D30" s="31">
        <v>25</v>
      </c>
      <c r="E30" s="31">
        <v>16</v>
      </c>
      <c r="F30" s="31">
        <v>13</v>
      </c>
      <c r="G30" s="31">
        <v>5</v>
      </c>
      <c r="H30" s="31">
        <v>9</v>
      </c>
      <c r="I30" s="31">
        <v>1</v>
      </c>
      <c r="J30" s="31">
        <v>1</v>
      </c>
      <c r="K30" s="31"/>
      <c r="L30" s="31">
        <v>1</v>
      </c>
      <c r="M30" s="31">
        <v>6</v>
      </c>
      <c r="N30" s="31">
        <v>2</v>
      </c>
      <c r="O30" s="31">
        <v>5</v>
      </c>
      <c r="P30" s="31"/>
      <c r="Q30" s="31"/>
      <c r="R30" s="32">
        <v>1</v>
      </c>
      <c r="S30" s="30">
        <v>3</v>
      </c>
      <c r="T30" s="31">
        <v>8</v>
      </c>
      <c r="U30" s="31">
        <v>1</v>
      </c>
      <c r="V30" s="31">
        <v>1</v>
      </c>
      <c r="W30" s="33"/>
      <c r="X30" s="34">
        <v>0.5625</v>
      </c>
      <c r="Y30" s="35">
        <v>0.75</v>
      </c>
      <c r="Z30" s="35">
        <v>0.68</v>
      </c>
      <c r="AA30" s="36">
        <v>1.4300000000000002</v>
      </c>
      <c r="AB30" s="37">
        <f>IF((S30+T30+U30)&gt;0,(S30+T30)/(S30+T30+U30),"------")</f>
        <v>0.91666666666666663</v>
      </c>
      <c r="AC30" s="27">
        <f t="shared" si="0"/>
        <v>12</v>
      </c>
    </row>
    <row r="31" spans="1:29" s="27" customFormat="1" ht="12.6" customHeight="1" x14ac:dyDescent="0.2">
      <c r="A31" s="28" t="s">
        <v>231</v>
      </c>
      <c r="B31" s="29" t="s">
        <v>187</v>
      </c>
      <c r="C31" s="30">
        <v>2</v>
      </c>
      <c r="D31" s="31">
        <v>2</v>
      </c>
      <c r="E31" s="31">
        <v>1</v>
      </c>
      <c r="F31" s="31">
        <v>2</v>
      </c>
      <c r="G31" s="31">
        <v>2</v>
      </c>
      <c r="H31" s="31">
        <v>1</v>
      </c>
      <c r="I31" s="31"/>
      <c r="J31" s="31"/>
      <c r="K31" s="31">
        <v>1</v>
      </c>
      <c r="L31" s="31"/>
      <c r="M31" s="31">
        <v>1</v>
      </c>
      <c r="N31" s="31"/>
      <c r="O31" s="31"/>
      <c r="P31" s="31"/>
      <c r="Q31" s="31"/>
      <c r="R31" s="32"/>
      <c r="S31" s="30"/>
      <c r="T31" s="31">
        <v>3</v>
      </c>
      <c r="U31" s="31"/>
      <c r="V31" s="31"/>
      <c r="W31" s="33"/>
      <c r="X31" s="34">
        <v>1</v>
      </c>
      <c r="Y31" s="35">
        <v>4</v>
      </c>
      <c r="Z31" s="35">
        <v>1</v>
      </c>
      <c r="AA31" s="36">
        <v>5</v>
      </c>
      <c r="AB31" s="37">
        <f>IF((S31+T31+U31)&gt;0,(S31+T31)/(S31+T31+U31),"------")</f>
        <v>1</v>
      </c>
      <c r="AC31" s="27">
        <f t="shared" si="0"/>
        <v>4</v>
      </c>
    </row>
    <row r="32" spans="1:29" s="27" customFormat="1" ht="12.6" customHeight="1" x14ac:dyDescent="0.2">
      <c r="A32" s="28" t="s">
        <v>218</v>
      </c>
      <c r="B32" s="29" t="s">
        <v>219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455</v>
      </c>
      <c r="E41" s="56">
        <v>359</v>
      </c>
      <c r="F41" s="55">
        <v>192</v>
      </c>
      <c r="G41" s="56">
        <v>147</v>
      </c>
      <c r="H41" s="55">
        <v>165</v>
      </c>
      <c r="I41" s="56">
        <v>25</v>
      </c>
      <c r="J41" s="55">
        <v>9</v>
      </c>
      <c r="K41" s="56">
        <v>25</v>
      </c>
      <c r="L41" s="55">
        <v>23</v>
      </c>
      <c r="M41" s="56">
        <v>81</v>
      </c>
      <c r="N41" s="55">
        <v>8</v>
      </c>
      <c r="O41" s="56">
        <v>21</v>
      </c>
      <c r="P41" s="55">
        <v>1</v>
      </c>
      <c r="Q41" s="56">
        <v>2</v>
      </c>
      <c r="R41" s="57">
        <v>5</v>
      </c>
      <c r="S41" s="54">
        <v>87</v>
      </c>
      <c r="T41" s="55">
        <v>192</v>
      </c>
      <c r="U41" s="56">
        <v>12</v>
      </c>
      <c r="V41" s="56">
        <v>10</v>
      </c>
      <c r="W41" s="58">
        <v>6</v>
      </c>
      <c r="X41" s="59">
        <v>0.4596100278551532</v>
      </c>
      <c r="Y41" s="60">
        <v>0.78830083565459608</v>
      </c>
      <c r="Z41" s="60">
        <v>0.56070640176600439</v>
      </c>
      <c r="AA41" s="60">
        <v>1.3490072374206004</v>
      </c>
      <c r="AB41" s="61">
        <f>IF((S41+T41+U41)=0,"------",(S41+T41)/(S41+T41+U41))</f>
        <v>0.95876288659793818</v>
      </c>
      <c r="AC41" s="27">
        <f t="shared" si="0"/>
        <v>283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220</v>
      </c>
      <c r="B44" s="72" t="s">
        <v>221</v>
      </c>
      <c r="C44" s="19">
        <v>8</v>
      </c>
      <c r="D44" s="20">
        <v>3</v>
      </c>
      <c r="E44" s="20">
        <v>120</v>
      </c>
      <c r="F44" s="73">
        <v>30.666666666666668</v>
      </c>
      <c r="G44" s="74"/>
      <c r="H44" s="20">
        <v>112</v>
      </c>
      <c r="I44" s="20">
        <v>10</v>
      </c>
      <c r="J44" s="20">
        <v>8</v>
      </c>
      <c r="K44" s="20">
        <v>25</v>
      </c>
      <c r="L44" s="20">
        <v>2</v>
      </c>
      <c r="M44" s="20">
        <v>22</v>
      </c>
      <c r="N44" s="20">
        <v>7</v>
      </c>
      <c r="O44" s="20"/>
      <c r="P44" s="20">
        <v>2</v>
      </c>
      <c r="Q44" s="20"/>
      <c r="R44" s="20">
        <v>7</v>
      </c>
      <c r="S44" s="20"/>
      <c r="T44" s="22"/>
      <c r="U44" s="75">
        <v>2.3478260869565215</v>
      </c>
      <c r="V44" s="76"/>
      <c r="W44" s="77">
        <v>0.22321428571428573</v>
      </c>
      <c r="X44" s="78"/>
      <c r="Y44" s="79">
        <v>0.81521739130434778</v>
      </c>
      <c r="Z44" s="80">
        <v>0.71739130434782605</v>
      </c>
      <c r="AA44" s="81">
        <v>0.22826086956521738</v>
      </c>
    </row>
    <row r="45" spans="1:29" s="27" customFormat="1" ht="12" customHeight="1" x14ac:dyDescent="0.2">
      <c r="A45" s="47" t="s">
        <v>211</v>
      </c>
      <c r="B45" s="48" t="s">
        <v>167</v>
      </c>
      <c r="C45" s="30">
        <v>4</v>
      </c>
      <c r="D45" s="31">
        <v>4</v>
      </c>
      <c r="E45" s="31">
        <v>80</v>
      </c>
      <c r="F45" s="82">
        <v>16.333333333333336</v>
      </c>
      <c r="G45" s="83"/>
      <c r="H45" s="31">
        <v>61</v>
      </c>
      <c r="I45" s="31">
        <v>15</v>
      </c>
      <c r="J45" s="31">
        <v>11</v>
      </c>
      <c r="K45" s="31">
        <v>16</v>
      </c>
      <c r="L45" s="31">
        <v>1</v>
      </c>
      <c r="M45" s="31">
        <v>16</v>
      </c>
      <c r="N45" s="31">
        <v>16</v>
      </c>
      <c r="O45" s="31">
        <v>2</v>
      </c>
      <c r="P45" s="31">
        <v>11</v>
      </c>
      <c r="Q45" s="31">
        <v>1</v>
      </c>
      <c r="R45" s="31">
        <v>2</v>
      </c>
      <c r="S45" s="31"/>
      <c r="T45" s="33"/>
      <c r="U45" s="84">
        <v>6.0612244897959178</v>
      </c>
      <c r="V45" s="85"/>
      <c r="W45" s="86">
        <v>0.26229508196721313</v>
      </c>
      <c r="X45" s="87"/>
      <c r="Y45" s="88">
        <v>0.97959183673469374</v>
      </c>
      <c r="Z45" s="89">
        <v>0.97959183673469374</v>
      </c>
      <c r="AA45" s="90">
        <v>0.97959183673469374</v>
      </c>
    </row>
    <row r="46" spans="1:29" s="27" customFormat="1" ht="12" customHeight="1" x14ac:dyDescent="0.2">
      <c r="A46" s="47" t="s">
        <v>212</v>
      </c>
      <c r="B46" s="48" t="s">
        <v>213</v>
      </c>
      <c r="C46" s="30">
        <v>4</v>
      </c>
      <c r="D46" s="31">
        <v>4</v>
      </c>
      <c r="E46" s="31">
        <v>79</v>
      </c>
      <c r="F46" s="82">
        <v>13.999999999999998</v>
      </c>
      <c r="G46" s="83"/>
      <c r="H46" s="31">
        <v>40</v>
      </c>
      <c r="I46" s="31">
        <v>17</v>
      </c>
      <c r="J46" s="31">
        <v>11</v>
      </c>
      <c r="K46" s="31">
        <v>7</v>
      </c>
      <c r="L46" s="31"/>
      <c r="M46" s="31">
        <v>15</v>
      </c>
      <c r="N46" s="31">
        <v>25</v>
      </c>
      <c r="O46" s="31">
        <v>9</v>
      </c>
      <c r="P46" s="31">
        <v>17</v>
      </c>
      <c r="Q46" s="31"/>
      <c r="R46" s="31">
        <v>2</v>
      </c>
      <c r="S46" s="31"/>
      <c r="T46" s="33"/>
      <c r="U46" s="84">
        <v>7.0714285714285721</v>
      </c>
      <c r="V46" s="85"/>
      <c r="W46" s="86">
        <v>0.17499999999999999</v>
      </c>
      <c r="X46" s="87"/>
      <c r="Y46" s="88">
        <v>0.50000000000000011</v>
      </c>
      <c r="Z46" s="89">
        <v>1.0714285714285716</v>
      </c>
      <c r="AA46" s="90">
        <v>1.785714285714286</v>
      </c>
    </row>
    <row r="47" spans="1:29" s="27" customFormat="1" ht="12" customHeight="1" x14ac:dyDescent="0.2">
      <c r="A47" s="47" t="s">
        <v>215</v>
      </c>
      <c r="B47" s="48" t="s">
        <v>217</v>
      </c>
      <c r="C47" s="30">
        <v>1</v>
      </c>
      <c r="D47" s="31">
        <v>1</v>
      </c>
      <c r="E47" s="31">
        <v>11</v>
      </c>
      <c r="F47" s="82">
        <v>3</v>
      </c>
      <c r="G47" s="83"/>
      <c r="H47" s="31">
        <v>8</v>
      </c>
      <c r="I47" s="31">
        <v>1</v>
      </c>
      <c r="J47" s="31"/>
      <c r="K47" s="31"/>
      <c r="L47" s="31"/>
      <c r="M47" s="31">
        <v>6</v>
      </c>
      <c r="N47" s="31">
        <v>3</v>
      </c>
      <c r="O47" s="31"/>
      <c r="P47" s="31">
        <v>2</v>
      </c>
      <c r="Q47" s="31"/>
      <c r="R47" s="31">
        <v>1</v>
      </c>
      <c r="S47" s="31"/>
      <c r="T47" s="33"/>
      <c r="U47" s="84">
        <v>0</v>
      </c>
      <c r="V47" s="85"/>
      <c r="W47" s="86">
        <v>0</v>
      </c>
      <c r="X47" s="87"/>
      <c r="Y47" s="88">
        <v>0</v>
      </c>
      <c r="Z47" s="89">
        <v>2</v>
      </c>
      <c r="AA47" s="90">
        <v>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290</v>
      </c>
      <c r="F58" s="107">
        <v>64</v>
      </c>
      <c r="G58" s="108"/>
      <c r="H58" s="56">
        <v>221</v>
      </c>
      <c r="I58" s="57">
        <v>43</v>
      </c>
      <c r="J58" s="56">
        <v>30</v>
      </c>
      <c r="K58" s="56">
        <v>48</v>
      </c>
      <c r="L58" s="56">
        <v>3</v>
      </c>
      <c r="M58" s="56">
        <v>59</v>
      </c>
      <c r="N58" s="57">
        <v>51</v>
      </c>
      <c r="O58" s="56">
        <v>11</v>
      </c>
      <c r="P58" s="57">
        <v>32</v>
      </c>
      <c r="Q58" s="56">
        <v>1</v>
      </c>
      <c r="R58" s="57">
        <v>12</v>
      </c>
      <c r="S58" s="56">
        <v>0</v>
      </c>
      <c r="T58" s="109">
        <v>0</v>
      </c>
      <c r="U58" s="110">
        <v>4.21875</v>
      </c>
      <c r="V58" s="111"/>
      <c r="W58" s="112">
        <v>0.21719457013574661</v>
      </c>
      <c r="X58" s="68"/>
      <c r="Y58" s="113">
        <v>0.75</v>
      </c>
      <c r="Z58" s="114">
        <v>0.921875</v>
      </c>
      <c r="AA58" s="115">
        <v>0.796875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7199-BBC9-4728-87D9-3AF646A592C3}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232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232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233</v>
      </c>
      <c r="B5" s="18" t="s">
        <v>234</v>
      </c>
      <c r="C5" s="19">
        <v>5</v>
      </c>
      <c r="D5" s="20">
        <v>19</v>
      </c>
      <c r="E5" s="20">
        <v>18</v>
      </c>
      <c r="F5" s="20">
        <v>9</v>
      </c>
      <c r="G5" s="20">
        <v>3</v>
      </c>
      <c r="H5" s="20">
        <v>6</v>
      </c>
      <c r="I5" s="20">
        <v>1</v>
      </c>
      <c r="J5" s="20"/>
      <c r="K5" s="20"/>
      <c r="L5" s="20">
        <v>1</v>
      </c>
      <c r="M5" s="20">
        <v>1</v>
      </c>
      <c r="N5" s="20"/>
      <c r="O5" s="20">
        <v>4</v>
      </c>
      <c r="P5" s="20"/>
      <c r="Q5" s="20"/>
      <c r="R5" s="21"/>
      <c r="S5" s="19">
        <v>4</v>
      </c>
      <c r="T5" s="20">
        <v>1</v>
      </c>
      <c r="U5" s="20">
        <v>1</v>
      </c>
      <c r="V5" s="20"/>
      <c r="W5" s="22"/>
      <c r="X5" s="23">
        <v>0.33333333333333331</v>
      </c>
      <c r="Y5" s="24">
        <v>0.3888888888888889</v>
      </c>
      <c r="Z5" s="24">
        <v>0.36842105263157893</v>
      </c>
      <c r="AA5" s="25">
        <v>0.75730994152046782</v>
      </c>
      <c r="AB5" s="26">
        <f>IF((S5+T5+U5)&gt;0,(S5+T5)/(S5+T5+U5),"------")</f>
        <v>0.83333333333333337</v>
      </c>
      <c r="AC5" s="27">
        <f>(H5-I5-J5-K5)+(2*I5)+(3*J5)+(4*K5)</f>
        <v>7</v>
      </c>
    </row>
    <row r="6" spans="1:29" s="27" customFormat="1" ht="12.6" customHeight="1" x14ac:dyDescent="0.2">
      <c r="A6" s="28" t="s">
        <v>235</v>
      </c>
      <c r="B6" s="29" t="s">
        <v>236</v>
      </c>
      <c r="C6" s="30">
        <v>12</v>
      </c>
      <c r="D6" s="31">
        <v>52</v>
      </c>
      <c r="E6" s="31">
        <v>43</v>
      </c>
      <c r="F6" s="31">
        <v>12</v>
      </c>
      <c r="G6" s="31">
        <v>7</v>
      </c>
      <c r="H6" s="31">
        <v>11</v>
      </c>
      <c r="I6" s="31"/>
      <c r="J6" s="31"/>
      <c r="K6" s="31"/>
      <c r="L6" s="31">
        <v>2</v>
      </c>
      <c r="M6" s="31">
        <v>9</v>
      </c>
      <c r="N6" s="31"/>
      <c r="O6" s="31"/>
      <c r="P6" s="31"/>
      <c r="Q6" s="31"/>
      <c r="R6" s="32"/>
      <c r="S6" s="30">
        <v>10</v>
      </c>
      <c r="T6" s="31">
        <v>57</v>
      </c>
      <c r="U6" s="31">
        <v>2</v>
      </c>
      <c r="V6" s="31">
        <v>2</v>
      </c>
      <c r="W6" s="33"/>
      <c r="X6" s="34">
        <v>0.2558139534883721</v>
      </c>
      <c r="Y6" s="35">
        <v>0.2558139534883721</v>
      </c>
      <c r="Z6" s="35">
        <v>0.38461538461538464</v>
      </c>
      <c r="AA6" s="36">
        <v>0.64042933810375668</v>
      </c>
      <c r="AB6" s="37">
        <f>IF((S6+T6+U6)&gt;0,(S6+T6)/(S6+T6+U6),"------")</f>
        <v>0.97101449275362317</v>
      </c>
      <c r="AC6" s="27">
        <f t="shared" ref="AC6:AC41" si="0">(H6-I6-J6-K6)+(2*I6)+(3*J6)+(4*K6)</f>
        <v>11</v>
      </c>
    </row>
    <row r="7" spans="1:29" s="27" customFormat="1" ht="12.6" customHeight="1" x14ac:dyDescent="0.2">
      <c r="A7" s="28" t="s">
        <v>235</v>
      </c>
      <c r="B7" s="29" t="s">
        <v>108</v>
      </c>
      <c r="C7" s="30">
        <v>7</v>
      </c>
      <c r="D7" s="31">
        <v>20</v>
      </c>
      <c r="E7" s="31">
        <v>17</v>
      </c>
      <c r="F7" s="31">
        <v>6</v>
      </c>
      <c r="G7" s="31">
        <v>6</v>
      </c>
      <c r="H7" s="31">
        <v>7</v>
      </c>
      <c r="I7" s="31">
        <v>1</v>
      </c>
      <c r="J7" s="31"/>
      <c r="K7" s="31"/>
      <c r="L7" s="31">
        <v>1</v>
      </c>
      <c r="M7" s="31">
        <v>2</v>
      </c>
      <c r="N7" s="31"/>
      <c r="O7" s="31">
        <v>2</v>
      </c>
      <c r="P7" s="31"/>
      <c r="Q7" s="31">
        <v>1</v>
      </c>
      <c r="R7" s="32"/>
      <c r="S7" s="30">
        <v>8</v>
      </c>
      <c r="T7" s="31">
        <v>2</v>
      </c>
      <c r="U7" s="31">
        <v>1</v>
      </c>
      <c r="V7" s="31">
        <v>1</v>
      </c>
      <c r="W7" s="33"/>
      <c r="X7" s="34">
        <v>0.41176470588235292</v>
      </c>
      <c r="Y7" s="35">
        <v>0.47058823529411764</v>
      </c>
      <c r="Z7" s="35">
        <v>0.47368421052631576</v>
      </c>
      <c r="AA7" s="36">
        <v>0.94427244582043346</v>
      </c>
      <c r="AB7" s="37">
        <f>IF((S7+T7+U7)&gt;0,(S7+T7)/(S7+T7+U7),"------")</f>
        <v>0.90909090909090906</v>
      </c>
      <c r="AC7" s="27">
        <f t="shared" si="0"/>
        <v>8</v>
      </c>
    </row>
    <row r="8" spans="1:29" s="27" customFormat="1" ht="12.6" customHeight="1" x14ac:dyDescent="0.2">
      <c r="A8" s="28" t="s">
        <v>237</v>
      </c>
      <c r="B8" s="29" t="s">
        <v>238</v>
      </c>
      <c r="C8" s="30">
        <v>10</v>
      </c>
      <c r="D8" s="31">
        <v>35</v>
      </c>
      <c r="E8" s="31">
        <v>31</v>
      </c>
      <c r="F8" s="31">
        <v>9</v>
      </c>
      <c r="G8" s="31">
        <v>11</v>
      </c>
      <c r="H8" s="31">
        <v>12</v>
      </c>
      <c r="I8" s="31">
        <v>3</v>
      </c>
      <c r="J8" s="31">
        <v>1</v>
      </c>
      <c r="K8" s="31">
        <v>2</v>
      </c>
      <c r="L8" s="31">
        <v>3</v>
      </c>
      <c r="M8" s="31">
        <v>1</v>
      </c>
      <c r="N8" s="31"/>
      <c r="O8" s="31">
        <v>2</v>
      </c>
      <c r="P8" s="31"/>
      <c r="Q8" s="31">
        <v>1</v>
      </c>
      <c r="R8" s="32">
        <v>2</v>
      </c>
      <c r="S8" s="30">
        <v>2</v>
      </c>
      <c r="T8" s="31">
        <v>13</v>
      </c>
      <c r="U8" s="31"/>
      <c r="V8" s="31"/>
      <c r="W8" s="33"/>
      <c r="X8" s="34">
        <v>0.38709677419354838</v>
      </c>
      <c r="Y8" s="35">
        <v>0.74193548387096775</v>
      </c>
      <c r="Z8" s="35">
        <v>0.38235294117647056</v>
      </c>
      <c r="AA8" s="36">
        <v>1.1242884250474383</v>
      </c>
      <c r="AB8" s="37">
        <f>IF((S8+T8+U8)&gt;0,(S8+T8)/(S8+T8+U8),"------")</f>
        <v>1</v>
      </c>
      <c r="AC8" s="27">
        <f t="shared" si="0"/>
        <v>23</v>
      </c>
    </row>
    <row r="9" spans="1:29" s="27" customFormat="1" ht="12.6" customHeight="1" x14ac:dyDescent="0.2">
      <c r="A9" s="28" t="s">
        <v>239</v>
      </c>
      <c r="B9" s="29" t="s">
        <v>240</v>
      </c>
      <c r="C9" s="30">
        <v>9</v>
      </c>
      <c r="D9" s="31">
        <v>36</v>
      </c>
      <c r="E9" s="31">
        <v>30</v>
      </c>
      <c r="F9" s="31">
        <v>13</v>
      </c>
      <c r="G9" s="31">
        <v>10</v>
      </c>
      <c r="H9" s="31">
        <v>17</v>
      </c>
      <c r="I9" s="31">
        <v>5</v>
      </c>
      <c r="J9" s="31"/>
      <c r="K9" s="31"/>
      <c r="L9" s="31">
        <v>1</v>
      </c>
      <c r="M9" s="31">
        <v>5</v>
      </c>
      <c r="N9" s="31">
        <v>1</v>
      </c>
      <c r="O9" s="31">
        <v>8</v>
      </c>
      <c r="P9" s="31"/>
      <c r="Q9" s="31"/>
      <c r="R9" s="32"/>
      <c r="S9" s="30">
        <v>9</v>
      </c>
      <c r="T9" s="31">
        <v>38</v>
      </c>
      <c r="U9" s="31">
        <v>3</v>
      </c>
      <c r="V9" s="31">
        <v>1</v>
      </c>
      <c r="W9" s="33"/>
      <c r="X9" s="34">
        <v>0.56666666666666665</v>
      </c>
      <c r="Y9" s="35">
        <v>0.73333333333333328</v>
      </c>
      <c r="Z9" s="35">
        <v>0.63888888888888884</v>
      </c>
      <c r="AA9" s="36">
        <v>1.3722222222222222</v>
      </c>
      <c r="AB9" s="37">
        <f>IF((S9+T9+U9)&gt;0,(S9+T9)/(S9+T9+U9),"------")</f>
        <v>0.94</v>
      </c>
      <c r="AC9" s="27">
        <f t="shared" si="0"/>
        <v>22</v>
      </c>
    </row>
    <row r="10" spans="1:29" s="27" customFormat="1" ht="12.6" customHeight="1" x14ac:dyDescent="0.2">
      <c r="A10" s="28" t="s">
        <v>241</v>
      </c>
      <c r="B10" s="29" t="s">
        <v>242</v>
      </c>
      <c r="C10" s="30">
        <v>4</v>
      </c>
      <c r="D10" s="31">
        <v>13</v>
      </c>
      <c r="E10" s="31">
        <v>11</v>
      </c>
      <c r="F10" s="31">
        <v>4</v>
      </c>
      <c r="G10" s="31"/>
      <c r="H10" s="31">
        <v>3</v>
      </c>
      <c r="I10" s="31">
        <v>1</v>
      </c>
      <c r="J10" s="31">
        <v>1</v>
      </c>
      <c r="K10" s="31"/>
      <c r="L10" s="31">
        <v>3</v>
      </c>
      <c r="M10" s="31">
        <v>2</v>
      </c>
      <c r="N10" s="31"/>
      <c r="O10" s="31">
        <v>1</v>
      </c>
      <c r="P10" s="31"/>
      <c r="Q10" s="31"/>
      <c r="R10" s="32"/>
      <c r="S10" s="30">
        <v>3</v>
      </c>
      <c r="T10" s="31">
        <v>6</v>
      </c>
      <c r="U10" s="31">
        <v>1</v>
      </c>
      <c r="V10" s="31">
        <v>2</v>
      </c>
      <c r="W10" s="33"/>
      <c r="X10" s="34">
        <v>0.27272727272727271</v>
      </c>
      <c r="Y10" s="35">
        <v>0.54545454545454541</v>
      </c>
      <c r="Z10" s="35">
        <v>0.38461538461538464</v>
      </c>
      <c r="AA10" s="36">
        <v>0.93006993006993</v>
      </c>
      <c r="AB10" s="37">
        <f>IF((S10+T10+U10)&gt;0,(S10+T10)/(S10+T10+U10),"------")</f>
        <v>0.9</v>
      </c>
      <c r="AC10" s="27">
        <f t="shared" si="0"/>
        <v>6</v>
      </c>
    </row>
    <row r="11" spans="1:29" s="27" customFormat="1" ht="12.6" customHeight="1" x14ac:dyDescent="0.2">
      <c r="A11" s="28" t="s">
        <v>243</v>
      </c>
      <c r="B11" s="29" t="s">
        <v>169</v>
      </c>
      <c r="C11" s="30">
        <v>12</v>
      </c>
      <c r="D11" s="31">
        <v>50</v>
      </c>
      <c r="E11" s="31">
        <v>39</v>
      </c>
      <c r="F11" s="31">
        <v>19</v>
      </c>
      <c r="G11" s="31">
        <v>17</v>
      </c>
      <c r="H11" s="31">
        <v>16</v>
      </c>
      <c r="I11" s="31">
        <v>4</v>
      </c>
      <c r="J11" s="31">
        <v>2</v>
      </c>
      <c r="K11" s="31">
        <v>1</v>
      </c>
      <c r="L11" s="31">
        <v>3</v>
      </c>
      <c r="M11" s="31">
        <v>6</v>
      </c>
      <c r="N11" s="31">
        <v>2</v>
      </c>
      <c r="O11" s="31">
        <v>1</v>
      </c>
      <c r="P11" s="31"/>
      <c r="Q11" s="31"/>
      <c r="R11" s="32">
        <v>3</v>
      </c>
      <c r="S11" s="30">
        <v>16</v>
      </c>
      <c r="T11" s="31">
        <v>9</v>
      </c>
      <c r="U11" s="31">
        <v>9</v>
      </c>
      <c r="V11" s="31">
        <v>1</v>
      </c>
      <c r="W11" s="33"/>
      <c r="X11" s="34">
        <v>0.41025641025641024</v>
      </c>
      <c r="Y11" s="35">
        <v>0.69230769230769229</v>
      </c>
      <c r="Z11" s="35">
        <v>0.48</v>
      </c>
      <c r="AA11" s="36">
        <v>1.1723076923076923</v>
      </c>
      <c r="AB11" s="37">
        <f>IF((S11+T11+U11)&gt;0,(S11+T11)/(S11+T11+U11),"------")</f>
        <v>0.73529411764705888</v>
      </c>
      <c r="AC11" s="27">
        <f t="shared" si="0"/>
        <v>27</v>
      </c>
    </row>
    <row r="12" spans="1:29" s="27" customFormat="1" ht="12.6" customHeight="1" x14ac:dyDescent="0.2">
      <c r="A12" s="28" t="s">
        <v>244</v>
      </c>
      <c r="B12" s="29" t="s">
        <v>245</v>
      </c>
      <c r="C12" s="30">
        <v>7</v>
      </c>
      <c r="D12" s="31">
        <v>22</v>
      </c>
      <c r="E12" s="31">
        <v>17</v>
      </c>
      <c r="F12" s="31">
        <v>3</v>
      </c>
      <c r="G12" s="31">
        <v>1</v>
      </c>
      <c r="H12" s="31">
        <v>2</v>
      </c>
      <c r="I12" s="31"/>
      <c r="J12" s="31"/>
      <c r="K12" s="31"/>
      <c r="L12" s="31">
        <v>6</v>
      </c>
      <c r="M12" s="31">
        <v>4</v>
      </c>
      <c r="N12" s="31">
        <v>1</v>
      </c>
      <c r="O12" s="31"/>
      <c r="P12" s="31"/>
      <c r="Q12" s="31"/>
      <c r="R12" s="32"/>
      <c r="S12" s="30"/>
      <c r="T12" s="31">
        <v>1</v>
      </c>
      <c r="U12" s="31">
        <v>2</v>
      </c>
      <c r="V12" s="31"/>
      <c r="W12" s="33"/>
      <c r="X12" s="34">
        <v>0.11764705882352941</v>
      </c>
      <c r="Y12" s="35">
        <v>0.11764705882352941</v>
      </c>
      <c r="Z12" s="35">
        <v>0.31818181818181818</v>
      </c>
      <c r="AA12" s="36">
        <v>0.43582887700534756</v>
      </c>
      <c r="AB12" s="37">
        <f>IF((S12+T12+U12)&gt;0,(S12+T12)/(S12+T12+U12),"------")</f>
        <v>0.33333333333333331</v>
      </c>
      <c r="AC12" s="27">
        <f t="shared" si="0"/>
        <v>2</v>
      </c>
    </row>
    <row r="13" spans="1:29" s="27" customFormat="1" ht="12.6" customHeight="1" x14ac:dyDescent="0.2">
      <c r="A13" s="28" t="s">
        <v>246</v>
      </c>
      <c r="B13" s="29" t="s">
        <v>247</v>
      </c>
      <c r="C13" s="30">
        <v>5</v>
      </c>
      <c r="D13" s="31">
        <v>20</v>
      </c>
      <c r="E13" s="31">
        <v>15</v>
      </c>
      <c r="F13" s="31">
        <v>4</v>
      </c>
      <c r="G13" s="31"/>
      <c r="H13" s="31"/>
      <c r="I13" s="31"/>
      <c r="J13" s="31"/>
      <c r="K13" s="31"/>
      <c r="L13" s="31">
        <v>7</v>
      </c>
      <c r="M13" s="31">
        <v>5</v>
      </c>
      <c r="N13" s="31"/>
      <c r="O13" s="31"/>
      <c r="P13" s="31"/>
      <c r="Q13" s="31"/>
      <c r="R13" s="32"/>
      <c r="S13" s="30"/>
      <c r="T13" s="31">
        <v>4</v>
      </c>
      <c r="U13" s="31">
        <v>1</v>
      </c>
      <c r="V13" s="31"/>
      <c r="W13" s="33"/>
      <c r="X13" s="34">
        <v>0</v>
      </c>
      <c r="Y13" s="35">
        <v>0</v>
      </c>
      <c r="Z13" s="35">
        <v>0.25</v>
      </c>
      <c r="AA13" s="36">
        <v>0.25</v>
      </c>
      <c r="AB13" s="37">
        <f>IF((S13+T13+U13)&gt;0,(S13+T13)/(S13+T13+U13),"------")</f>
        <v>0.8</v>
      </c>
      <c r="AC13" s="27">
        <f t="shared" si="0"/>
        <v>0</v>
      </c>
    </row>
    <row r="14" spans="1:29" s="27" customFormat="1" ht="12.6" customHeight="1" x14ac:dyDescent="0.2">
      <c r="A14" s="28" t="s">
        <v>248</v>
      </c>
      <c r="B14" s="29" t="s">
        <v>249</v>
      </c>
      <c r="C14" s="30">
        <v>4</v>
      </c>
      <c r="D14" s="31">
        <v>14</v>
      </c>
      <c r="E14" s="31">
        <v>8</v>
      </c>
      <c r="F14" s="31">
        <v>7</v>
      </c>
      <c r="G14" s="31">
        <v>4</v>
      </c>
      <c r="H14" s="31">
        <v>3</v>
      </c>
      <c r="I14" s="31"/>
      <c r="J14" s="31"/>
      <c r="K14" s="31">
        <v>1</v>
      </c>
      <c r="L14" s="31"/>
      <c r="M14" s="31">
        <v>6</v>
      </c>
      <c r="N14" s="31"/>
      <c r="O14" s="31"/>
      <c r="P14" s="31">
        <v>1</v>
      </c>
      <c r="Q14" s="31"/>
      <c r="R14" s="32"/>
      <c r="S14" s="30">
        <v>5</v>
      </c>
      <c r="T14" s="31">
        <v>2</v>
      </c>
      <c r="U14" s="31"/>
      <c r="V14" s="31"/>
      <c r="W14" s="33"/>
      <c r="X14" s="34">
        <v>0.375</v>
      </c>
      <c r="Y14" s="35">
        <v>0.75</v>
      </c>
      <c r="Z14" s="35">
        <v>0.6428571428571429</v>
      </c>
      <c r="AA14" s="36">
        <v>1.3928571428571428</v>
      </c>
      <c r="AB14" s="37">
        <f>IF((S14+T14+U14)&gt;0,(S14+T14)/(S14+T14+U14),"------")</f>
        <v>1</v>
      </c>
      <c r="AC14" s="27">
        <f t="shared" si="0"/>
        <v>6</v>
      </c>
    </row>
    <row r="15" spans="1:29" s="27" customFormat="1" ht="12.6" customHeight="1" x14ac:dyDescent="0.2">
      <c r="A15" s="28" t="s">
        <v>250</v>
      </c>
      <c r="B15" s="29" t="s">
        <v>251</v>
      </c>
      <c r="C15" s="30">
        <v>12</v>
      </c>
      <c r="D15" s="31">
        <v>53</v>
      </c>
      <c r="E15" s="31">
        <v>34</v>
      </c>
      <c r="F15" s="31">
        <v>28</v>
      </c>
      <c r="G15" s="31">
        <v>11</v>
      </c>
      <c r="H15" s="31">
        <v>22</v>
      </c>
      <c r="I15" s="31">
        <v>7</v>
      </c>
      <c r="J15" s="31"/>
      <c r="K15" s="31">
        <v>2</v>
      </c>
      <c r="L15" s="31">
        <v>2</v>
      </c>
      <c r="M15" s="31">
        <v>17</v>
      </c>
      <c r="N15" s="31">
        <v>2</v>
      </c>
      <c r="O15" s="31">
        <v>15</v>
      </c>
      <c r="P15" s="31"/>
      <c r="Q15" s="31"/>
      <c r="R15" s="32"/>
      <c r="S15" s="30">
        <v>24</v>
      </c>
      <c r="T15" s="31">
        <v>41</v>
      </c>
      <c r="U15" s="31">
        <v>4</v>
      </c>
      <c r="V15" s="31">
        <v>2</v>
      </c>
      <c r="W15" s="33">
        <v>2</v>
      </c>
      <c r="X15" s="34">
        <v>0.6470588235294118</v>
      </c>
      <c r="Y15" s="35">
        <v>1.0294117647058822</v>
      </c>
      <c r="Z15" s="35">
        <v>0.77358490566037741</v>
      </c>
      <c r="AA15" s="36">
        <v>1.8029966703662597</v>
      </c>
      <c r="AB15" s="37">
        <f>IF((S15+T15+U15)&gt;0,(S15+T15)/(S15+T15+U15),"------")</f>
        <v>0.94202898550724634</v>
      </c>
      <c r="AC15" s="27">
        <f t="shared" si="0"/>
        <v>35</v>
      </c>
    </row>
    <row r="16" spans="1:29" s="27" customFormat="1" ht="12.6" customHeight="1" x14ac:dyDescent="0.2">
      <c r="A16" s="28" t="s">
        <v>252</v>
      </c>
      <c r="B16" s="29" t="s">
        <v>189</v>
      </c>
      <c r="C16" s="30">
        <v>11</v>
      </c>
      <c r="D16" s="31">
        <v>34</v>
      </c>
      <c r="E16" s="31">
        <v>19</v>
      </c>
      <c r="F16" s="31">
        <v>12</v>
      </c>
      <c r="G16" s="31">
        <v>3</v>
      </c>
      <c r="H16" s="31">
        <v>8</v>
      </c>
      <c r="I16" s="31"/>
      <c r="J16" s="31"/>
      <c r="K16" s="31"/>
      <c r="L16" s="31">
        <v>2</v>
      </c>
      <c r="M16" s="31">
        <v>14</v>
      </c>
      <c r="N16" s="31">
        <v>1</v>
      </c>
      <c r="O16" s="31">
        <v>11</v>
      </c>
      <c r="P16" s="31"/>
      <c r="Q16" s="31"/>
      <c r="R16" s="32"/>
      <c r="S16" s="30">
        <v>12</v>
      </c>
      <c r="T16" s="31">
        <v>34</v>
      </c>
      <c r="U16" s="31">
        <v>4</v>
      </c>
      <c r="V16" s="31"/>
      <c r="W16" s="33">
        <v>10</v>
      </c>
      <c r="X16" s="34">
        <v>0.42105263157894735</v>
      </c>
      <c r="Y16" s="35">
        <v>0.42105263157894735</v>
      </c>
      <c r="Z16" s="35">
        <v>0.67647058823529416</v>
      </c>
      <c r="AA16" s="36">
        <v>1.0975232198142415</v>
      </c>
      <c r="AB16" s="37">
        <f>IF((S16+T16+U16)&gt;0,(S16+T16)/(S16+T16+U16),"------")</f>
        <v>0.92</v>
      </c>
      <c r="AC16" s="27">
        <f t="shared" si="0"/>
        <v>8</v>
      </c>
    </row>
    <row r="17" spans="1:29" s="27" customFormat="1" ht="12.6" customHeight="1" x14ac:dyDescent="0.2">
      <c r="A17" s="28" t="s">
        <v>253</v>
      </c>
      <c r="B17" s="29" t="s">
        <v>221</v>
      </c>
      <c r="C17" s="30">
        <v>11</v>
      </c>
      <c r="D17" s="31">
        <v>44</v>
      </c>
      <c r="E17" s="31">
        <v>33</v>
      </c>
      <c r="F17" s="31">
        <v>7</v>
      </c>
      <c r="G17" s="31">
        <v>3</v>
      </c>
      <c r="H17" s="31">
        <v>6</v>
      </c>
      <c r="I17" s="31"/>
      <c r="J17" s="31"/>
      <c r="K17" s="31"/>
      <c r="L17" s="31">
        <v>7</v>
      </c>
      <c r="M17" s="31">
        <v>10</v>
      </c>
      <c r="N17" s="31">
        <v>1</v>
      </c>
      <c r="O17" s="31">
        <v>1</v>
      </c>
      <c r="P17" s="31">
        <v>1</v>
      </c>
      <c r="Q17" s="31"/>
      <c r="R17" s="32"/>
      <c r="S17" s="30"/>
      <c r="T17" s="31">
        <v>6</v>
      </c>
      <c r="U17" s="31"/>
      <c r="V17" s="31"/>
      <c r="W17" s="33"/>
      <c r="X17" s="34">
        <v>0.18181818181818182</v>
      </c>
      <c r="Y17" s="35">
        <v>0.18181818181818182</v>
      </c>
      <c r="Z17" s="35">
        <v>0.38636363636363635</v>
      </c>
      <c r="AA17" s="36">
        <v>0.56818181818181812</v>
      </c>
      <c r="AB17" s="37">
        <f>IF((S17+T17+U17)&gt;0,(S17+T17)/(S17+T17+U17),"------")</f>
        <v>1</v>
      </c>
      <c r="AC17" s="27">
        <f t="shared" si="0"/>
        <v>6</v>
      </c>
    </row>
    <row r="18" spans="1:29" s="27" customFormat="1" ht="12.6" customHeight="1" x14ac:dyDescent="0.2">
      <c r="A18" s="28" t="s">
        <v>256</v>
      </c>
      <c r="B18" s="29" t="s">
        <v>124</v>
      </c>
      <c r="C18" s="30">
        <v>2</v>
      </c>
      <c r="D18" s="31">
        <v>7</v>
      </c>
      <c r="E18" s="31">
        <v>6</v>
      </c>
      <c r="F18" s="31">
        <v>1</v>
      </c>
      <c r="G18" s="31"/>
      <c r="H18" s="31"/>
      <c r="I18" s="31"/>
      <c r="J18" s="31"/>
      <c r="K18" s="31"/>
      <c r="L18" s="31">
        <v>3</v>
      </c>
      <c r="M18" s="31">
        <v>1</v>
      </c>
      <c r="N18" s="31"/>
      <c r="O18" s="31"/>
      <c r="P18" s="31"/>
      <c r="Q18" s="31"/>
      <c r="R18" s="32"/>
      <c r="S18" s="30"/>
      <c r="T18" s="31">
        <v>3</v>
      </c>
      <c r="U18" s="31">
        <v>1</v>
      </c>
      <c r="V18" s="31"/>
      <c r="W18" s="33"/>
      <c r="X18" s="34">
        <v>0</v>
      </c>
      <c r="Y18" s="35">
        <v>0</v>
      </c>
      <c r="Z18" s="35">
        <v>0.14285714285714285</v>
      </c>
      <c r="AA18" s="36">
        <v>0.14285714285714285</v>
      </c>
      <c r="AB18" s="37">
        <f>IF((S18+T18+U18)&gt;0,(S18+T18)/(S18+T18+U18),"------")</f>
        <v>0.75</v>
      </c>
      <c r="AC18" s="27">
        <f t="shared" si="0"/>
        <v>0</v>
      </c>
    </row>
    <row r="19" spans="1:29" s="27" customFormat="1" ht="12.6" customHeight="1" x14ac:dyDescent="0.2">
      <c r="A19" s="28" t="s">
        <v>254</v>
      </c>
      <c r="B19" s="29" t="s">
        <v>169</v>
      </c>
      <c r="C19" s="30">
        <v>1</v>
      </c>
      <c r="D19" s="31">
        <v>4</v>
      </c>
      <c r="E19" s="31">
        <v>3</v>
      </c>
      <c r="F19" s="31">
        <v>3</v>
      </c>
      <c r="G19" s="31">
        <v>1</v>
      </c>
      <c r="H19" s="31">
        <v>2</v>
      </c>
      <c r="I19" s="31"/>
      <c r="J19" s="31"/>
      <c r="K19" s="31"/>
      <c r="L19" s="31"/>
      <c r="M19" s="31">
        <v>1</v>
      </c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>
        <v>0.66666666666666663</v>
      </c>
      <c r="Y19" s="35">
        <v>0.66666666666666663</v>
      </c>
      <c r="Z19" s="35">
        <v>0.75</v>
      </c>
      <c r="AA19" s="36">
        <v>1.4166666666666665</v>
      </c>
      <c r="AB19" s="37" t="str">
        <f>IF((S19+T19+U19)&gt;0,(S19+T19)/(S19+T19+U19),"------")</f>
        <v>------</v>
      </c>
      <c r="AC19" s="27">
        <f t="shared" si="0"/>
        <v>2</v>
      </c>
    </row>
    <row r="20" spans="1:29" s="27" customFormat="1" ht="12.6" customHeight="1" x14ac:dyDescent="0.2">
      <c r="A20" s="28" t="s">
        <v>255</v>
      </c>
      <c r="B20" s="29" t="s">
        <v>206</v>
      </c>
      <c r="C20" s="30">
        <v>5</v>
      </c>
      <c r="D20" s="31">
        <v>20</v>
      </c>
      <c r="E20" s="31">
        <v>19</v>
      </c>
      <c r="F20" s="31">
        <v>7</v>
      </c>
      <c r="G20" s="31">
        <v>4</v>
      </c>
      <c r="H20" s="31">
        <v>8</v>
      </c>
      <c r="I20" s="31"/>
      <c r="J20" s="31"/>
      <c r="K20" s="31">
        <v>1</v>
      </c>
      <c r="L20" s="31"/>
      <c r="M20" s="31">
        <v>1</v>
      </c>
      <c r="N20" s="31"/>
      <c r="O20" s="31"/>
      <c r="P20" s="31"/>
      <c r="Q20" s="31"/>
      <c r="R20" s="32"/>
      <c r="S20" s="30">
        <v>9</v>
      </c>
      <c r="T20" s="31">
        <v>5</v>
      </c>
      <c r="U20" s="31"/>
      <c r="V20" s="31"/>
      <c r="W20" s="33"/>
      <c r="X20" s="34">
        <v>0.42105263157894735</v>
      </c>
      <c r="Y20" s="35">
        <v>0.57894736842105265</v>
      </c>
      <c r="Z20" s="35">
        <v>0.45</v>
      </c>
      <c r="AA20" s="36">
        <v>1.0289473684210526</v>
      </c>
      <c r="AB20" s="37">
        <f>IF((S20+T20+U20)&gt;0,(S20+T20)/(S20+T20+U20),"------")</f>
        <v>1</v>
      </c>
      <c r="AC20" s="27">
        <f t="shared" si="0"/>
        <v>11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100</v>
      </c>
      <c r="Y21" s="45" t="s">
        <v>100</v>
      </c>
      <c r="Z21" s="45" t="s">
        <v>100</v>
      </c>
      <c r="AA21" s="36" t="s">
        <v>100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100</v>
      </c>
      <c r="Y22" s="45" t="s">
        <v>100</v>
      </c>
      <c r="Z22" s="45" t="s">
        <v>100</v>
      </c>
      <c r="AA22" s="36" t="s">
        <v>100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100</v>
      </c>
      <c r="Y23" s="35" t="s">
        <v>100</v>
      </c>
      <c r="Z23" s="35" t="s">
        <v>100</v>
      </c>
      <c r="AA23" s="36" t="s">
        <v>100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100</v>
      </c>
      <c r="Y24" s="35" t="s">
        <v>100</v>
      </c>
      <c r="Z24" s="35" t="s">
        <v>100</v>
      </c>
      <c r="AA24" s="36" t="s">
        <v>100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100</v>
      </c>
      <c r="Y25" s="35" t="s">
        <v>100</v>
      </c>
      <c r="Z25" s="35" t="s">
        <v>100</v>
      </c>
      <c r="AA25" s="36" t="s">
        <v>100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100</v>
      </c>
      <c r="Y26" s="35" t="s">
        <v>100</v>
      </c>
      <c r="Z26" s="35" t="s">
        <v>100</v>
      </c>
      <c r="AA26" s="36" t="s">
        <v>100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12</v>
      </c>
      <c r="D41" s="55">
        <v>443</v>
      </c>
      <c r="E41" s="56">
        <v>343</v>
      </c>
      <c r="F41" s="55">
        <v>144</v>
      </c>
      <c r="G41" s="56">
        <v>81</v>
      </c>
      <c r="H41" s="55">
        <v>123</v>
      </c>
      <c r="I41" s="56">
        <v>22</v>
      </c>
      <c r="J41" s="55">
        <v>4</v>
      </c>
      <c r="K41" s="56">
        <v>7</v>
      </c>
      <c r="L41" s="55">
        <v>41</v>
      </c>
      <c r="M41" s="56">
        <v>85</v>
      </c>
      <c r="N41" s="55">
        <v>8</v>
      </c>
      <c r="O41" s="56">
        <v>45</v>
      </c>
      <c r="P41" s="55">
        <v>2</v>
      </c>
      <c r="Q41" s="56">
        <v>2</v>
      </c>
      <c r="R41" s="57">
        <v>5</v>
      </c>
      <c r="S41" s="54">
        <v>102</v>
      </c>
      <c r="T41" s="55">
        <v>222</v>
      </c>
      <c r="U41" s="56">
        <v>29</v>
      </c>
      <c r="V41" s="56">
        <v>3</v>
      </c>
      <c r="W41" s="58">
        <v>12</v>
      </c>
      <c r="X41" s="59">
        <v>0.35860058309037901</v>
      </c>
      <c r="Y41" s="60">
        <v>0.50728862973760935</v>
      </c>
      <c r="Z41" s="60">
        <v>0.48979591836734693</v>
      </c>
      <c r="AA41" s="60">
        <v>0.99708454810495628</v>
      </c>
      <c r="AB41" s="61">
        <f>IF((S41+T41+U41)=0,"------",(S41+T41)/(S41+T41+U41))</f>
        <v>0.9178470254957507</v>
      </c>
      <c r="AC41" s="27">
        <f t="shared" si="0"/>
        <v>174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235</v>
      </c>
      <c r="B44" s="72" t="s">
        <v>236</v>
      </c>
      <c r="C44" s="19">
        <v>7</v>
      </c>
      <c r="D44" s="20">
        <v>4</v>
      </c>
      <c r="E44" s="20">
        <v>145</v>
      </c>
      <c r="F44" s="73">
        <v>28</v>
      </c>
      <c r="G44" s="74"/>
      <c r="H44" s="20">
        <v>140</v>
      </c>
      <c r="I44" s="20">
        <v>34</v>
      </c>
      <c r="J44" s="20">
        <v>18</v>
      </c>
      <c r="K44" s="20">
        <v>49</v>
      </c>
      <c r="L44" s="20">
        <v>3</v>
      </c>
      <c r="M44" s="20">
        <v>12</v>
      </c>
      <c r="N44" s="20">
        <v>3</v>
      </c>
      <c r="O44" s="20">
        <v>2</v>
      </c>
      <c r="P44" s="20">
        <v>5</v>
      </c>
      <c r="Q44" s="20"/>
      <c r="R44" s="20">
        <v>3</v>
      </c>
      <c r="S44" s="20">
        <v>2</v>
      </c>
      <c r="T44" s="22"/>
      <c r="U44" s="75">
        <v>5.7857142857142856</v>
      </c>
      <c r="V44" s="76"/>
      <c r="W44" s="77">
        <v>0.35</v>
      </c>
      <c r="X44" s="78"/>
      <c r="Y44" s="79">
        <v>1.75</v>
      </c>
      <c r="Z44" s="80">
        <v>0.42857142857142855</v>
      </c>
      <c r="AA44" s="81">
        <v>0.10714285714285714</v>
      </c>
    </row>
    <row r="45" spans="1:29" s="27" customFormat="1" ht="12" customHeight="1" x14ac:dyDescent="0.2">
      <c r="A45" s="47" t="s">
        <v>235</v>
      </c>
      <c r="B45" s="48" t="s">
        <v>108</v>
      </c>
      <c r="C45" s="30">
        <v>4</v>
      </c>
      <c r="D45" s="31">
        <v>2</v>
      </c>
      <c r="E45" s="31">
        <v>97</v>
      </c>
      <c r="F45" s="82">
        <v>16</v>
      </c>
      <c r="G45" s="83"/>
      <c r="H45" s="31">
        <v>68</v>
      </c>
      <c r="I45" s="31">
        <v>27</v>
      </c>
      <c r="J45" s="31">
        <v>21</v>
      </c>
      <c r="K45" s="31">
        <v>19</v>
      </c>
      <c r="L45" s="31">
        <v>1</v>
      </c>
      <c r="M45" s="31">
        <v>3</v>
      </c>
      <c r="N45" s="31">
        <v>26</v>
      </c>
      <c r="O45" s="31">
        <v>3</v>
      </c>
      <c r="P45" s="31">
        <v>15</v>
      </c>
      <c r="Q45" s="31"/>
      <c r="R45" s="31">
        <v>2</v>
      </c>
      <c r="S45" s="31">
        <v>1</v>
      </c>
      <c r="T45" s="33"/>
      <c r="U45" s="84">
        <v>11.8125</v>
      </c>
      <c r="V45" s="85"/>
      <c r="W45" s="86">
        <v>0.27941176470588236</v>
      </c>
      <c r="X45" s="87"/>
      <c r="Y45" s="88">
        <v>1.1875</v>
      </c>
      <c r="Z45" s="89">
        <v>0.1875</v>
      </c>
      <c r="AA45" s="90">
        <v>1.625</v>
      </c>
    </row>
    <row r="46" spans="1:29" s="27" customFormat="1" ht="12" customHeight="1" x14ac:dyDescent="0.2">
      <c r="A46" s="47" t="s">
        <v>243</v>
      </c>
      <c r="B46" s="48" t="s">
        <v>169</v>
      </c>
      <c r="C46" s="30">
        <v>1</v>
      </c>
      <c r="D46" s="31">
        <v>1</v>
      </c>
      <c r="E46" s="31">
        <v>18</v>
      </c>
      <c r="F46" s="82">
        <v>2</v>
      </c>
      <c r="G46" s="83"/>
      <c r="H46" s="31">
        <v>9</v>
      </c>
      <c r="I46" s="31">
        <v>7</v>
      </c>
      <c r="J46" s="31">
        <v>7</v>
      </c>
      <c r="K46" s="31">
        <v>3</v>
      </c>
      <c r="L46" s="31"/>
      <c r="M46" s="31">
        <v>3</v>
      </c>
      <c r="N46" s="31">
        <v>8</v>
      </c>
      <c r="O46" s="31">
        <v>1</v>
      </c>
      <c r="P46" s="31">
        <v>2</v>
      </c>
      <c r="Q46" s="31"/>
      <c r="R46" s="31"/>
      <c r="S46" s="31"/>
      <c r="T46" s="33"/>
      <c r="U46" s="84">
        <v>31.5</v>
      </c>
      <c r="V46" s="85"/>
      <c r="W46" s="86">
        <v>0.33333333333333331</v>
      </c>
      <c r="X46" s="87"/>
      <c r="Y46" s="88">
        <v>1.5</v>
      </c>
      <c r="Z46" s="89">
        <v>1.5</v>
      </c>
      <c r="AA46" s="90">
        <v>4</v>
      </c>
    </row>
    <row r="47" spans="1:29" s="27" customFormat="1" ht="12" customHeight="1" x14ac:dyDescent="0.2">
      <c r="A47" s="47" t="s">
        <v>255</v>
      </c>
      <c r="B47" s="48" t="s">
        <v>206</v>
      </c>
      <c r="C47" s="30">
        <v>5</v>
      </c>
      <c r="D47" s="31">
        <v>5</v>
      </c>
      <c r="E47" s="31">
        <v>136</v>
      </c>
      <c r="F47" s="82">
        <v>28</v>
      </c>
      <c r="G47" s="83"/>
      <c r="H47" s="31">
        <v>115</v>
      </c>
      <c r="I47" s="31">
        <v>24</v>
      </c>
      <c r="J47" s="31">
        <v>19</v>
      </c>
      <c r="K47" s="31">
        <v>26</v>
      </c>
      <c r="L47" s="31">
        <v>3</v>
      </c>
      <c r="M47" s="31">
        <v>41</v>
      </c>
      <c r="N47" s="31">
        <v>18</v>
      </c>
      <c r="O47" s="31">
        <v>3</v>
      </c>
      <c r="P47" s="31">
        <v>4</v>
      </c>
      <c r="Q47" s="31"/>
      <c r="R47" s="31">
        <v>2</v>
      </c>
      <c r="S47" s="31">
        <v>2</v>
      </c>
      <c r="T47" s="33"/>
      <c r="U47" s="84">
        <v>6.1071428571428568</v>
      </c>
      <c r="V47" s="85"/>
      <c r="W47" s="86">
        <v>0.22608695652173913</v>
      </c>
      <c r="X47" s="87"/>
      <c r="Y47" s="88">
        <v>0.9285714285714286</v>
      </c>
      <c r="Z47" s="89">
        <v>1.4642857142857142</v>
      </c>
      <c r="AA47" s="90">
        <v>0.6428571428571429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12</v>
      </c>
      <c r="D58" s="56">
        <v>12</v>
      </c>
      <c r="E58" s="57">
        <v>396</v>
      </c>
      <c r="F58" s="107">
        <v>74</v>
      </c>
      <c r="G58" s="108"/>
      <c r="H58" s="56">
        <v>332</v>
      </c>
      <c r="I58" s="57">
        <v>92</v>
      </c>
      <c r="J58" s="56">
        <v>65</v>
      </c>
      <c r="K58" s="56">
        <v>97</v>
      </c>
      <c r="L58" s="56">
        <v>7</v>
      </c>
      <c r="M58" s="56">
        <v>59</v>
      </c>
      <c r="N58" s="57">
        <v>55</v>
      </c>
      <c r="O58" s="56">
        <v>9</v>
      </c>
      <c r="P58" s="57">
        <v>26</v>
      </c>
      <c r="Q58" s="56">
        <v>0</v>
      </c>
      <c r="R58" s="57">
        <v>7</v>
      </c>
      <c r="S58" s="56">
        <v>5</v>
      </c>
      <c r="T58" s="109">
        <v>0</v>
      </c>
      <c r="U58" s="110">
        <v>7.9054054054054053</v>
      </c>
      <c r="V58" s="111"/>
      <c r="W58" s="112">
        <v>0.29216867469879521</v>
      </c>
      <c r="X58" s="68"/>
      <c r="Y58" s="113">
        <v>1.3108108108108107</v>
      </c>
      <c r="Z58" s="114">
        <v>0.79729729729729726</v>
      </c>
      <c r="AA58" s="115">
        <v>0.7432432432432432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421C-480E-4F84-824B-22CBBF809966}">
  <sheetPr codeName="Tabelle21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257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257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332" t="s">
        <v>285</v>
      </c>
      <c r="B5" s="333" t="s">
        <v>286</v>
      </c>
      <c r="C5" s="334">
        <v>1</v>
      </c>
      <c r="D5" s="335">
        <v>2</v>
      </c>
      <c r="E5" s="335">
        <v>1</v>
      </c>
      <c r="F5" s="335"/>
      <c r="G5" s="335"/>
      <c r="H5" s="335"/>
      <c r="I5" s="335"/>
      <c r="J5" s="335"/>
      <c r="K5" s="335"/>
      <c r="L5" s="335"/>
      <c r="M5" s="335"/>
      <c r="N5" s="335">
        <v>1</v>
      </c>
      <c r="O5" s="335"/>
      <c r="P5" s="335">
        <v>1</v>
      </c>
      <c r="Q5" s="335"/>
      <c r="R5" s="336"/>
      <c r="S5" s="334"/>
      <c r="T5" s="335">
        <v>1</v>
      </c>
      <c r="U5" s="335"/>
      <c r="V5" s="335"/>
      <c r="W5" s="337"/>
      <c r="X5" s="338">
        <v>0</v>
      </c>
      <c r="Y5" s="339">
        <v>0</v>
      </c>
      <c r="Z5" s="339">
        <v>0.5</v>
      </c>
      <c r="AA5" s="25">
        <v>0.5</v>
      </c>
      <c r="AB5" s="340">
        <f>IF((S5+T5+U5)&gt;0,(S5+T5)/(S5+T5+U5),"------")</f>
        <v>1</v>
      </c>
      <c r="AC5" s="27">
        <f>(H5-I5-J5-K5)+(2*I5)+(3*J5)+(4*K5)</f>
        <v>0</v>
      </c>
    </row>
    <row r="6" spans="1:29" s="27" customFormat="1" ht="12.6" customHeight="1" x14ac:dyDescent="0.2">
      <c r="A6" s="28" t="s">
        <v>258</v>
      </c>
      <c r="B6" s="29" t="s">
        <v>259</v>
      </c>
      <c r="C6" s="30">
        <v>2</v>
      </c>
      <c r="D6" s="31">
        <v>7</v>
      </c>
      <c r="E6" s="31">
        <v>7</v>
      </c>
      <c r="F6" s="31">
        <v>4</v>
      </c>
      <c r="G6" s="31">
        <v>4</v>
      </c>
      <c r="H6" s="31">
        <v>4</v>
      </c>
      <c r="I6" s="31"/>
      <c r="J6" s="31">
        <v>1</v>
      </c>
      <c r="K6" s="31">
        <v>1</v>
      </c>
      <c r="L6" s="31"/>
      <c r="M6" s="31"/>
      <c r="N6" s="31"/>
      <c r="O6" s="31">
        <v>2</v>
      </c>
      <c r="P6" s="31"/>
      <c r="Q6" s="31"/>
      <c r="R6" s="32"/>
      <c r="S6" s="30"/>
      <c r="T6" s="31">
        <v>1</v>
      </c>
      <c r="U6" s="31"/>
      <c r="V6" s="31"/>
      <c r="W6" s="33"/>
      <c r="X6" s="34">
        <v>0.5714285714285714</v>
      </c>
      <c r="Y6" s="35">
        <v>1.2857142857142858</v>
      </c>
      <c r="Z6" s="35">
        <v>0.5714285714285714</v>
      </c>
      <c r="AA6" s="36">
        <v>1.8571428571428572</v>
      </c>
      <c r="AB6" s="37">
        <f>IF((S6+T6+U6)&gt;0,(S6+T6)/(S6+T6+U6),"------")</f>
        <v>1</v>
      </c>
      <c r="AC6" s="27">
        <f t="shared" ref="AC6:AC41" si="0">(H6-I6-J6-K6)+(2*I6)+(3*J6)+(4*K6)</f>
        <v>9</v>
      </c>
    </row>
    <row r="7" spans="1:29" s="27" customFormat="1" ht="12.6" customHeight="1" x14ac:dyDescent="0.2">
      <c r="A7" s="28" t="s">
        <v>291</v>
      </c>
      <c r="B7" s="29" t="s">
        <v>292</v>
      </c>
      <c r="C7" s="30">
        <v>3</v>
      </c>
      <c r="D7" s="31">
        <v>9</v>
      </c>
      <c r="E7" s="31">
        <v>9</v>
      </c>
      <c r="F7" s="31">
        <v>1</v>
      </c>
      <c r="G7" s="31">
        <v>1</v>
      </c>
      <c r="H7" s="31">
        <v>5</v>
      </c>
      <c r="I7" s="31"/>
      <c r="J7" s="31"/>
      <c r="K7" s="31"/>
      <c r="L7" s="31"/>
      <c r="M7" s="31"/>
      <c r="N7" s="31"/>
      <c r="O7" s="31"/>
      <c r="P7" s="31"/>
      <c r="Q7" s="31"/>
      <c r="R7" s="32"/>
      <c r="S7" s="30">
        <v>2</v>
      </c>
      <c r="T7" s="31">
        <v>6</v>
      </c>
      <c r="U7" s="31"/>
      <c r="V7" s="31">
        <v>1</v>
      </c>
      <c r="W7" s="33"/>
      <c r="X7" s="34">
        <v>0.55555555555555558</v>
      </c>
      <c r="Y7" s="35">
        <v>0.55555555555555558</v>
      </c>
      <c r="Z7" s="35">
        <v>0.55555555555555558</v>
      </c>
      <c r="AA7" s="36">
        <v>1.1111111111111112</v>
      </c>
      <c r="AB7" s="37">
        <f>IF((S7+T7+U7)&gt;0,(S7+T7)/(S7+T7+U7),"------")</f>
        <v>1</v>
      </c>
      <c r="AC7" s="27">
        <f t="shared" si="0"/>
        <v>5</v>
      </c>
    </row>
    <row r="8" spans="1:29" s="27" customFormat="1" ht="12.6" customHeight="1" x14ac:dyDescent="0.2">
      <c r="A8" s="28" t="s">
        <v>260</v>
      </c>
      <c r="B8" s="29" t="s">
        <v>261</v>
      </c>
      <c r="C8" s="30">
        <v>9</v>
      </c>
      <c r="D8" s="31">
        <v>26</v>
      </c>
      <c r="E8" s="31">
        <v>20</v>
      </c>
      <c r="F8" s="31">
        <v>16</v>
      </c>
      <c r="G8" s="31">
        <v>9</v>
      </c>
      <c r="H8" s="31">
        <v>12</v>
      </c>
      <c r="I8" s="31"/>
      <c r="J8" s="31">
        <v>2</v>
      </c>
      <c r="K8" s="31">
        <v>3</v>
      </c>
      <c r="L8" s="31">
        <v>1</v>
      </c>
      <c r="M8" s="31">
        <v>4</v>
      </c>
      <c r="N8" s="31">
        <v>2</v>
      </c>
      <c r="O8" s="31">
        <v>8</v>
      </c>
      <c r="P8" s="31"/>
      <c r="Q8" s="31"/>
      <c r="R8" s="32"/>
      <c r="S8" s="30">
        <v>9</v>
      </c>
      <c r="T8" s="31">
        <v>14</v>
      </c>
      <c r="U8" s="31">
        <v>4</v>
      </c>
      <c r="V8" s="31">
        <v>1</v>
      </c>
      <c r="W8" s="33"/>
      <c r="X8" s="34">
        <v>0.6</v>
      </c>
      <c r="Y8" s="35">
        <v>1.25</v>
      </c>
      <c r="Z8" s="35">
        <v>0.69230769230769229</v>
      </c>
      <c r="AA8" s="36">
        <v>1.9423076923076923</v>
      </c>
      <c r="AB8" s="37">
        <f>IF((S8+T8+U8)&gt;0,(S8+T8)/(S8+T8+U8),"------")</f>
        <v>0.85185185185185186</v>
      </c>
      <c r="AC8" s="27">
        <f t="shared" si="0"/>
        <v>25</v>
      </c>
    </row>
    <row r="9" spans="1:29" s="27" customFormat="1" ht="12.6" customHeight="1" x14ac:dyDescent="0.2">
      <c r="A9" s="28" t="s">
        <v>293</v>
      </c>
      <c r="B9" s="29" t="s">
        <v>294</v>
      </c>
      <c r="C9" s="30">
        <v>1</v>
      </c>
      <c r="D9" s="31">
        <v>4</v>
      </c>
      <c r="E9" s="31">
        <v>3</v>
      </c>
      <c r="F9" s="31">
        <v>1</v>
      </c>
      <c r="G9" s="31">
        <v>2</v>
      </c>
      <c r="H9" s="31">
        <v>1</v>
      </c>
      <c r="I9" s="31"/>
      <c r="J9" s="31"/>
      <c r="K9" s="31"/>
      <c r="L9" s="31"/>
      <c r="M9" s="31"/>
      <c r="N9" s="31"/>
      <c r="O9" s="31"/>
      <c r="P9" s="31"/>
      <c r="Q9" s="31">
        <v>1</v>
      </c>
      <c r="R9" s="32"/>
      <c r="S9" s="30"/>
      <c r="T9" s="31">
        <v>1</v>
      </c>
      <c r="U9" s="31"/>
      <c r="V9" s="31"/>
      <c r="W9" s="33"/>
      <c r="X9" s="34">
        <v>0.33333333333333331</v>
      </c>
      <c r="Y9" s="35">
        <v>0.33333333333333331</v>
      </c>
      <c r="Z9" s="35">
        <v>0.33333333333333331</v>
      </c>
      <c r="AA9" s="36">
        <v>0.66666666666666663</v>
      </c>
      <c r="AB9" s="37">
        <f>IF((S9+T9+U9)&gt;0,(S9+T9)/(S9+T9+U9),"------")</f>
        <v>1</v>
      </c>
      <c r="AC9" s="27">
        <f t="shared" si="0"/>
        <v>1</v>
      </c>
    </row>
    <row r="10" spans="1:29" s="27" customFormat="1" ht="12.6" customHeight="1" x14ac:dyDescent="0.2">
      <c r="A10" s="28" t="s">
        <v>274</v>
      </c>
      <c r="B10" s="29" t="s">
        <v>275</v>
      </c>
      <c r="C10" s="30">
        <v>7</v>
      </c>
      <c r="D10" s="31">
        <v>13</v>
      </c>
      <c r="E10" s="31">
        <v>10</v>
      </c>
      <c r="F10" s="31">
        <v>1</v>
      </c>
      <c r="G10" s="31">
        <v>1</v>
      </c>
      <c r="H10" s="31">
        <v>1</v>
      </c>
      <c r="I10" s="31"/>
      <c r="J10" s="31"/>
      <c r="K10" s="31"/>
      <c r="L10" s="31">
        <v>1</v>
      </c>
      <c r="M10" s="31">
        <v>3</v>
      </c>
      <c r="N10" s="31"/>
      <c r="O10" s="31">
        <v>1</v>
      </c>
      <c r="P10" s="31"/>
      <c r="Q10" s="31"/>
      <c r="R10" s="32"/>
      <c r="S10" s="30">
        <v>3</v>
      </c>
      <c r="T10" s="31">
        <v>2</v>
      </c>
      <c r="U10" s="31"/>
      <c r="V10" s="31"/>
      <c r="W10" s="33"/>
      <c r="X10" s="34">
        <v>0.1</v>
      </c>
      <c r="Y10" s="35">
        <v>0.1</v>
      </c>
      <c r="Z10" s="35">
        <v>0.30769230769230771</v>
      </c>
      <c r="AA10" s="36">
        <v>0.40769230769230769</v>
      </c>
      <c r="AB10" s="37">
        <f>IF((S10+T10+U10)&gt;0,(S10+T10)/(S10+T10+U10),"------")</f>
        <v>1</v>
      </c>
      <c r="AC10" s="27">
        <f t="shared" si="0"/>
        <v>1</v>
      </c>
    </row>
    <row r="11" spans="1:29" s="27" customFormat="1" ht="12.6" customHeight="1" x14ac:dyDescent="0.2">
      <c r="A11" s="28" t="s">
        <v>192</v>
      </c>
      <c r="B11" s="29" t="s">
        <v>108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100</v>
      </c>
      <c r="Y11" s="35" t="s">
        <v>100</v>
      </c>
      <c r="Z11" s="35" t="s">
        <v>100</v>
      </c>
      <c r="AA11" s="36" t="s">
        <v>100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262</v>
      </c>
      <c r="B12" s="29" t="s">
        <v>263</v>
      </c>
      <c r="C12" s="30">
        <v>2</v>
      </c>
      <c r="D12" s="31">
        <v>5</v>
      </c>
      <c r="E12" s="31">
        <v>5</v>
      </c>
      <c r="F12" s="31">
        <v>2</v>
      </c>
      <c r="G12" s="31">
        <v>2</v>
      </c>
      <c r="H12" s="31">
        <v>3</v>
      </c>
      <c r="I12" s="31"/>
      <c r="J12" s="31"/>
      <c r="K12" s="31"/>
      <c r="L12" s="31"/>
      <c r="M12" s="31"/>
      <c r="N12" s="31"/>
      <c r="O12" s="31">
        <v>3</v>
      </c>
      <c r="P12" s="31"/>
      <c r="Q12" s="31"/>
      <c r="R12" s="32"/>
      <c r="S12" s="30"/>
      <c r="T12" s="31"/>
      <c r="U12" s="31"/>
      <c r="V12" s="31"/>
      <c r="W12" s="33"/>
      <c r="X12" s="34">
        <v>0.6</v>
      </c>
      <c r="Y12" s="35">
        <v>0.6</v>
      </c>
      <c r="Z12" s="35">
        <v>0.6</v>
      </c>
      <c r="AA12" s="36">
        <v>1.2</v>
      </c>
      <c r="AB12" s="37" t="str">
        <f>IF((S12+T12+U12)&gt;0,(S12+T12)/(S12+T12+U12),"------")</f>
        <v>------</v>
      </c>
      <c r="AC12" s="27">
        <f t="shared" si="0"/>
        <v>3</v>
      </c>
    </row>
    <row r="13" spans="1:29" s="27" customFormat="1" ht="12.6" customHeight="1" x14ac:dyDescent="0.2">
      <c r="A13" s="28" t="s">
        <v>264</v>
      </c>
      <c r="B13" s="29" t="s">
        <v>265</v>
      </c>
      <c r="C13" s="30">
        <v>8</v>
      </c>
      <c r="D13" s="31">
        <v>29</v>
      </c>
      <c r="E13" s="31">
        <v>24</v>
      </c>
      <c r="F13" s="31">
        <v>7</v>
      </c>
      <c r="G13" s="31">
        <v>3</v>
      </c>
      <c r="H13" s="31">
        <v>10</v>
      </c>
      <c r="I13" s="31">
        <v>1</v>
      </c>
      <c r="J13" s="31">
        <v>2</v>
      </c>
      <c r="K13" s="31"/>
      <c r="L13" s="31">
        <v>4</v>
      </c>
      <c r="M13" s="31">
        <v>4</v>
      </c>
      <c r="N13" s="31">
        <v>1</v>
      </c>
      <c r="O13" s="31">
        <v>2</v>
      </c>
      <c r="P13" s="31"/>
      <c r="Q13" s="31"/>
      <c r="R13" s="32"/>
      <c r="S13" s="30">
        <v>2</v>
      </c>
      <c r="T13" s="31">
        <v>12</v>
      </c>
      <c r="U13" s="31">
        <v>7</v>
      </c>
      <c r="V13" s="31">
        <v>1</v>
      </c>
      <c r="W13" s="33"/>
      <c r="X13" s="34">
        <v>0.41666666666666669</v>
      </c>
      <c r="Y13" s="35">
        <v>0.625</v>
      </c>
      <c r="Z13" s="35">
        <v>0.51724137931034486</v>
      </c>
      <c r="AA13" s="36">
        <v>1.1422413793103448</v>
      </c>
      <c r="AB13" s="37">
        <f>IF((S13+T13+U13)&gt;0,(S13+T13)/(S13+T13+U13),"------")</f>
        <v>0.66666666666666663</v>
      </c>
      <c r="AC13" s="27">
        <f t="shared" si="0"/>
        <v>15</v>
      </c>
    </row>
    <row r="14" spans="1:29" s="27" customFormat="1" ht="12.6" customHeight="1" x14ac:dyDescent="0.2">
      <c r="A14" s="28" t="s">
        <v>283</v>
      </c>
      <c r="B14" s="29" t="s">
        <v>284</v>
      </c>
      <c r="C14" s="30">
        <v>2</v>
      </c>
      <c r="D14" s="31">
        <v>7</v>
      </c>
      <c r="E14" s="31">
        <v>6</v>
      </c>
      <c r="F14" s="31"/>
      <c r="G14" s="31">
        <v>2</v>
      </c>
      <c r="H14" s="31">
        <v>1</v>
      </c>
      <c r="I14" s="31"/>
      <c r="J14" s="31"/>
      <c r="K14" s="31"/>
      <c r="L14" s="31">
        <v>3</v>
      </c>
      <c r="M14" s="31"/>
      <c r="N14" s="31"/>
      <c r="O14" s="31"/>
      <c r="P14" s="31"/>
      <c r="Q14" s="31">
        <v>1</v>
      </c>
      <c r="R14" s="32"/>
      <c r="S14" s="30"/>
      <c r="T14" s="31">
        <v>2</v>
      </c>
      <c r="U14" s="31"/>
      <c r="V14" s="31"/>
      <c r="W14" s="33"/>
      <c r="X14" s="34">
        <v>0.16666666666666666</v>
      </c>
      <c r="Y14" s="35">
        <v>0.16666666666666666</v>
      </c>
      <c r="Z14" s="35">
        <v>0.16666666666666666</v>
      </c>
      <c r="AA14" s="36">
        <v>0.33333333333333331</v>
      </c>
      <c r="AB14" s="37">
        <f>IF((S14+T14+U14)&gt;0,(S14+T14)/(S14+T14+U14),"------")</f>
        <v>1</v>
      </c>
      <c r="AC14" s="27">
        <f t="shared" si="0"/>
        <v>1</v>
      </c>
    </row>
    <row r="15" spans="1:29" s="27" customFormat="1" ht="12.6" customHeight="1" x14ac:dyDescent="0.2">
      <c r="A15" s="28" t="s">
        <v>266</v>
      </c>
      <c r="B15" s="29" t="s">
        <v>278</v>
      </c>
      <c r="C15" s="30">
        <v>10</v>
      </c>
      <c r="D15" s="31">
        <v>36</v>
      </c>
      <c r="E15" s="31">
        <v>24</v>
      </c>
      <c r="F15" s="31">
        <v>13</v>
      </c>
      <c r="G15" s="31">
        <v>4</v>
      </c>
      <c r="H15" s="31">
        <v>4</v>
      </c>
      <c r="I15" s="31"/>
      <c r="J15" s="31"/>
      <c r="K15" s="31"/>
      <c r="L15" s="31">
        <v>6</v>
      </c>
      <c r="M15" s="31">
        <v>10</v>
      </c>
      <c r="N15" s="31">
        <v>1</v>
      </c>
      <c r="O15" s="31">
        <v>5</v>
      </c>
      <c r="P15" s="31">
        <v>1</v>
      </c>
      <c r="Q15" s="31">
        <v>1</v>
      </c>
      <c r="R15" s="32"/>
      <c r="S15" s="30">
        <v>2</v>
      </c>
      <c r="T15" s="31">
        <v>11</v>
      </c>
      <c r="U15" s="31">
        <v>5</v>
      </c>
      <c r="V15" s="31"/>
      <c r="W15" s="33">
        <v>7</v>
      </c>
      <c r="X15" s="34">
        <v>0.16666666666666666</v>
      </c>
      <c r="Y15" s="35">
        <v>0.16666666666666666</v>
      </c>
      <c r="Z15" s="35">
        <v>0.42857142857142855</v>
      </c>
      <c r="AA15" s="36">
        <v>0.59523809523809523</v>
      </c>
      <c r="AB15" s="37">
        <f>IF((S15+T15+U15)&gt;0,(S15+T15)/(S15+T15+U15),"------")</f>
        <v>0.72222222222222221</v>
      </c>
      <c r="AC15" s="27">
        <f t="shared" si="0"/>
        <v>4</v>
      </c>
    </row>
    <row r="16" spans="1:29" s="27" customFormat="1" ht="12.6" customHeight="1" x14ac:dyDescent="0.2">
      <c r="A16" s="28" t="s">
        <v>266</v>
      </c>
      <c r="B16" s="29" t="s">
        <v>138</v>
      </c>
      <c r="C16" s="30">
        <v>8</v>
      </c>
      <c r="D16" s="31">
        <v>33</v>
      </c>
      <c r="E16" s="31">
        <v>23</v>
      </c>
      <c r="F16" s="31">
        <v>21</v>
      </c>
      <c r="G16" s="31">
        <v>17</v>
      </c>
      <c r="H16" s="31">
        <v>12</v>
      </c>
      <c r="I16" s="31">
        <v>1</v>
      </c>
      <c r="J16" s="31">
        <v>3</v>
      </c>
      <c r="K16" s="31">
        <v>5</v>
      </c>
      <c r="L16" s="31">
        <v>3</v>
      </c>
      <c r="M16" s="31">
        <v>7</v>
      </c>
      <c r="N16" s="31">
        <v>2</v>
      </c>
      <c r="O16" s="31">
        <v>3</v>
      </c>
      <c r="P16" s="31"/>
      <c r="Q16" s="31"/>
      <c r="R16" s="32">
        <v>1</v>
      </c>
      <c r="S16" s="30">
        <v>6</v>
      </c>
      <c r="T16" s="31">
        <v>10</v>
      </c>
      <c r="U16" s="31">
        <v>7</v>
      </c>
      <c r="V16" s="31"/>
      <c r="W16" s="33"/>
      <c r="X16" s="34">
        <v>0.52173913043478259</v>
      </c>
      <c r="Y16" s="35">
        <v>1.4782608695652173</v>
      </c>
      <c r="Z16" s="35">
        <v>0.63636363636363635</v>
      </c>
      <c r="AA16" s="36">
        <v>2.1146245059288535</v>
      </c>
      <c r="AB16" s="37">
        <f>IF((S16+T16+U16)&gt;0,(S16+T16)/(S16+T16+U16),"------")</f>
        <v>0.69565217391304346</v>
      </c>
      <c r="AC16" s="27">
        <f t="shared" si="0"/>
        <v>34</v>
      </c>
    </row>
    <row r="17" spans="1:29" s="27" customFormat="1" ht="12.6" customHeight="1" x14ac:dyDescent="0.2">
      <c r="A17" s="28" t="s">
        <v>276</v>
      </c>
      <c r="B17" s="29" t="s">
        <v>277</v>
      </c>
      <c r="C17" s="30">
        <v>6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>
        <v>5</v>
      </c>
      <c r="T17" s="31">
        <v>9</v>
      </c>
      <c r="U17" s="31">
        <v>1</v>
      </c>
      <c r="V17" s="31">
        <v>1</v>
      </c>
      <c r="W17" s="33"/>
      <c r="X17" s="34" t="s">
        <v>100</v>
      </c>
      <c r="Y17" s="35" t="s">
        <v>100</v>
      </c>
      <c r="Z17" s="35" t="s">
        <v>100</v>
      </c>
      <c r="AA17" s="36" t="s">
        <v>100</v>
      </c>
      <c r="AB17" s="37">
        <f>IF((S17+T17+U17)&gt;0,(S17+T17)/(S17+T17+U17),"------")</f>
        <v>0.93333333333333335</v>
      </c>
      <c r="AC17" s="27">
        <f t="shared" si="0"/>
        <v>0</v>
      </c>
    </row>
    <row r="18" spans="1:29" s="27" customFormat="1" ht="12.6" customHeight="1" x14ac:dyDescent="0.2">
      <c r="A18" s="28" t="s">
        <v>267</v>
      </c>
      <c r="B18" s="29" t="s">
        <v>268</v>
      </c>
      <c r="C18" s="30">
        <v>6</v>
      </c>
      <c r="D18" s="31">
        <v>27</v>
      </c>
      <c r="E18" s="31">
        <v>19</v>
      </c>
      <c r="F18" s="31">
        <v>17</v>
      </c>
      <c r="G18" s="31">
        <v>5</v>
      </c>
      <c r="H18" s="31">
        <v>10</v>
      </c>
      <c r="I18" s="31">
        <v>1</v>
      </c>
      <c r="J18" s="31">
        <v>1</v>
      </c>
      <c r="K18" s="31">
        <v>1</v>
      </c>
      <c r="L18" s="31"/>
      <c r="M18" s="31">
        <v>6</v>
      </c>
      <c r="N18" s="31">
        <v>2</v>
      </c>
      <c r="O18" s="31">
        <v>6</v>
      </c>
      <c r="P18" s="31">
        <v>1</v>
      </c>
      <c r="Q18" s="31"/>
      <c r="R18" s="32"/>
      <c r="S18" s="30">
        <v>2</v>
      </c>
      <c r="T18" s="31">
        <v>14</v>
      </c>
      <c r="U18" s="31">
        <v>8</v>
      </c>
      <c r="V18" s="31">
        <v>2</v>
      </c>
      <c r="W18" s="33"/>
      <c r="X18" s="34">
        <v>0.52631578947368418</v>
      </c>
      <c r="Y18" s="35">
        <v>0.84210526315789469</v>
      </c>
      <c r="Z18" s="35">
        <v>0.66666666666666663</v>
      </c>
      <c r="AA18" s="36">
        <v>1.5087719298245612</v>
      </c>
      <c r="AB18" s="37">
        <f>IF((S18+T18+U18)&gt;0,(S18+T18)/(S18+T18+U18),"------")</f>
        <v>0.66666666666666663</v>
      </c>
      <c r="AC18" s="27">
        <f t="shared" si="0"/>
        <v>16</v>
      </c>
    </row>
    <row r="19" spans="1:29" s="27" customFormat="1" ht="12.6" customHeight="1" x14ac:dyDescent="0.2">
      <c r="A19" s="38" t="s">
        <v>287</v>
      </c>
      <c r="B19" s="39" t="s">
        <v>288</v>
      </c>
      <c r="C19" s="40">
        <v>2</v>
      </c>
      <c r="D19" s="41">
        <v>4</v>
      </c>
      <c r="E19" s="41">
        <v>2</v>
      </c>
      <c r="F19" s="41"/>
      <c r="G19" s="41">
        <v>1</v>
      </c>
      <c r="H19" s="41">
        <v>1</v>
      </c>
      <c r="I19" s="41"/>
      <c r="J19" s="41"/>
      <c r="K19" s="41"/>
      <c r="L19" s="41"/>
      <c r="M19" s="41"/>
      <c r="N19" s="41">
        <v>2</v>
      </c>
      <c r="O19" s="41"/>
      <c r="P19" s="41"/>
      <c r="Q19" s="41"/>
      <c r="R19" s="42"/>
      <c r="S19" s="40"/>
      <c r="T19" s="41"/>
      <c r="U19" s="41">
        <v>1</v>
      </c>
      <c r="V19" s="41"/>
      <c r="W19" s="43"/>
      <c r="X19" s="44">
        <v>0.5</v>
      </c>
      <c r="Y19" s="45">
        <v>0.5</v>
      </c>
      <c r="Z19" s="45">
        <v>0.75</v>
      </c>
      <c r="AA19" s="36">
        <v>1.25</v>
      </c>
      <c r="AB19" s="46">
        <f>IF((S19+T19+U19)&gt;0,(S19+T19)/(S19+T19+U19),"------")</f>
        <v>0</v>
      </c>
      <c r="AC19" s="27">
        <f t="shared" si="0"/>
        <v>1</v>
      </c>
    </row>
    <row r="20" spans="1:29" s="27" customFormat="1" ht="12.6" customHeight="1" x14ac:dyDescent="0.2">
      <c r="A20" s="28" t="s">
        <v>269</v>
      </c>
      <c r="B20" s="29" t="s">
        <v>270</v>
      </c>
      <c r="C20" s="30">
        <v>7</v>
      </c>
      <c r="D20" s="31">
        <v>25</v>
      </c>
      <c r="E20" s="31">
        <v>18</v>
      </c>
      <c r="F20" s="31">
        <v>7</v>
      </c>
      <c r="G20" s="31">
        <v>3</v>
      </c>
      <c r="H20" s="31">
        <v>6</v>
      </c>
      <c r="I20" s="31"/>
      <c r="J20" s="31"/>
      <c r="K20" s="31"/>
      <c r="L20" s="31">
        <v>6</v>
      </c>
      <c r="M20" s="31">
        <v>6</v>
      </c>
      <c r="N20" s="31">
        <v>1</v>
      </c>
      <c r="O20" s="31"/>
      <c r="P20" s="31"/>
      <c r="Q20" s="31"/>
      <c r="R20" s="32"/>
      <c r="S20" s="30">
        <v>1</v>
      </c>
      <c r="T20" s="31">
        <v>3</v>
      </c>
      <c r="U20" s="31">
        <v>2</v>
      </c>
      <c r="V20" s="31"/>
      <c r="W20" s="33"/>
      <c r="X20" s="34">
        <v>0.33333333333333331</v>
      </c>
      <c r="Y20" s="35">
        <v>0.33333333333333331</v>
      </c>
      <c r="Z20" s="35">
        <v>0.52</v>
      </c>
      <c r="AA20" s="36">
        <v>0.85333333333333328</v>
      </c>
      <c r="AB20" s="37">
        <f>IF((S20+T20+U20)&gt;0,(S20+T20)/(S20+T20+U20),"------")</f>
        <v>0.66666666666666663</v>
      </c>
      <c r="AC20" s="27">
        <f t="shared" si="0"/>
        <v>6</v>
      </c>
    </row>
    <row r="21" spans="1:29" s="27" customFormat="1" ht="12.6" customHeight="1" x14ac:dyDescent="0.2">
      <c r="A21" s="28" t="s">
        <v>279</v>
      </c>
      <c r="B21" s="29" t="s">
        <v>280</v>
      </c>
      <c r="C21" s="30">
        <v>10</v>
      </c>
      <c r="D21" s="31">
        <v>40</v>
      </c>
      <c r="E21" s="31">
        <v>34</v>
      </c>
      <c r="F21" s="31">
        <v>9</v>
      </c>
      <c r="G21" s="31">
        <v>5</v>
      </c>
      <c r="H21" s="31">
        <v>10</v>
      </c>
      <c r="I21" s="31">
        <v>1</v>
      </c>
      <c r="J21" s="31"/>
      <c r="K21" s="31"/>
      <c r="L21" s="31">
        <v>5</v>
      </c>
      <c r="M21" s="31">
        <v>5</v>
      </c>
      <c r="N21" s="31"/>
      <c r="O21" s="31">
        <v>1</v>
      </c>
      <c r="P21" s="31">
        <v>2</v>
      </c>
      <c r="Q21" s="31"/>
      <c r="R21" s="32">
        <v>1</v>
      </c>
      <c r="S21" s="30"/>
      <c r="T21" s="31">
        <v>29</v>
      </c>
      <c r="U21" s="31">
        <v>3</v>
      </c>
      <c r="V21" s="31"/>
      <c r="W21" s="33"/>
      <c r="X21" s="34">
        <v>0.29411764705882354</v>
      </c>
      <c r="Y21" s="35">
        <v>0.3235294117647059</v>
      </c>
      <c r="Z21" s="35">
        <v>0.375</v>
      </c>
      <c r="AA21" s="36">
        <v>0.69852941176470584</v>
      </c>
      <c r="AB21" s="37">
        <f>IF((S21+T21+U21)&gt;0,(S21+T21)/(S21+T21+U21),"------")</f>
        <v>0.90625</v>
      </c>
      <c r="AC21" s="27">
        <f t="shared" si="0"/>
        <v>11</v>
      </c>
    </row>
    <row r="22" spans="1:29" s="27" customFormat="1" ht="12.6" customHeight="1" x14ac:dyDescent="0.2">
      <c r="A22" s="28" t="s">
        <v>289</v>
      </c>
      <c r="B22" s="29" t="s">
        <v>290</v>
      </c>
      <c r="C22" s="30">
        <v>4</v>
      </c>
      <c r="D22" s="31">
        <v>20</v>
      </c>
      <c r="E22" s="31">
        <v>18</v>
      </c>
      <c r="F22" s="31">
        <v>7</v>
      </c>
      <c r="G22" s="31">
        <v>1</v>
      </c>
      <c r="H22" s="31">
        <v>6</v>
      </c>
      <c r="I22" s="31"/>
      <c r="J22" s="31"/>
      <c r="K22" s="31"/>
      <c r="L22" s="31">
        <v>1</v>
      </c>
      <c r="M22" s="31">
        <v>2</v>
      </c>
      <c r="N22" s="31"/>
      <c r="O22" s="31">
        <v>3</v>
      </c>
      <c r="P22" s="31"/>
      <c r="Q22" s="31"/>
      <c r="R22" s="32"/>
      <c r="S22" s="30">
        <v>6</v>
      </c>
      <c r="T22" s="31">
        <v>6</v>
      </c>
      <c r="U22" s="31"/>
      <c r="V22" s="31">
        <v>1</v>
      </c>
      <c r="W22" s="33"/>
      <c r="X22" s="34">
        <v>0.33333333333333331</v>
      </c>
      <c r="Y22" s="35">
        <v>0.33333333333333331</v>
      </c>
      <c r="Z22" s="35">
        <v>0.4</v>
      </c>
      <c r="AA22" s="36">
        <v>0.73333333333333339</v>
      </c>
      <c r="AB22" s="37">
        <f>IF((S22+T22+U22)&gt;0,(S22+T22)/(S22+T22+U22),"------")</f>
        <v>1</v>
      </c>
      <c r="AC22" s="27">
        <f t="shared" si="0"/>
        <v>6</v>
      </c>
    </row>
    <row r="23" spans="1:29" s="27" customFormat="1" ht="12.6" customHeight="1" x14ac:dyDescent="0.2">
      <c r="A23" s="28" t="s">
        <v>271</v>
      </c>
      <c r="B23" s="29" t="s">
        <v>272</v>
      </c>
      <c r="C23" s="30">
        <v>6</v>
      </c>
      <c r="D23" s="31">
        <v>23</v>
      </c>
      <c r="E23" s="31">
        <v>18</v>
      </c>
      <c r="F23" s="31">
        <v>7</v>
      </c>
      <c r="G23" s="31">
        <v>6</v>
      </c>
      <c r="H23" s="31">
        <v>9</v>
      </c>
      <c r="I23" s="31">
        <v>1</v>
      </c>
      <c r="J23" s="31"/>
      <c r="K23" s="31"/>
      <c r="L23" s="31"/>
      <c r="M23" s="31">
        <v>4</v>
      </c>
      <c r="N23" s="31"/>
      <c r="O23" s="31">
        <v>4</v>
      </c>
      <c r="P23" s="31"/>
      <c r="Q23" s="31">
        <v>1</v>
      </c>
      <c r="R23" s="32"/>
      <c r="S23" s="30">
        <v>1</v>
      </c>
      <c r="T23" s="31">
        <v>9</v>
      </c>
      <c r="U23" s="31"/>
      <c r="V23" s="31"/>
      <c r="W23" s="33"/>
      <c r="X23" s="34">
        <v>0.5</v>
      </c>
      <c r="Y23" s="35">
        <v>0.55555555555555558</v>
      </c>
      <c r="Z23" s="35">
        <v>0.59090909090909094</v>
      </c>
      <c r="AA23" s="36">
        <v>1.1464646464646466</v>
      </c>
      <c r="AB23" s="37">
        <f>IF((S23+T23+U23)&gt;0,(S23+T23)/(S23+T23+U23),"------")</f>
        <v>1</v>
      </c>
      <c r="AC23" s="27">
        <f t="shared" si="0"/>
        <v>10</v>
      </c>
    </row>
    <row r="24" spans="1:29" s="27" customFormat="1" ht="12.6" customHeight="1" x14ac:dyDescent="0.2">
      <c r="A24" s="28" t="s">
        <v>271</v>
      </c>
      <c r="B24" s="29" t="s">
        <v>273</v>
      </c>
      <c r="C24" s="30">
        <v>7</v>
      </c>
      <c r="D24" s="31">
        <v>28</v>
      </c>
      <c r="E24" s="31">
        <v>25</v>
      </c>
      <c r="F24" s="31">
        <v>14</v>
      </c>
      <c r="G24" s="31">
        <v>11</v>
      </c>
      <c r="H24" s="31">
        <v>11</v>
      </c>
      <c r="I24" s="31">
        <v>4</v>
      </c>
      <c r="J24" s="31">
        <v>1</v>
      </c>
      <c r="K24" s="31">
        <v>2</v>
      </c>
      <c r="L24" s="31"/>
      <c r="M24" s="31">
        <v>3</v>
      </c>
      <c r="N24" s="31"/>
      <c r="O24" s="31">
        <v>4</v>
      </c>
      <c r="P24" s="31"/>
      <c r="Q24" s="31"/>
      <c r="R24" s="32"/>
      <c r="S24" s="30">
        <v>8</v>
      </c>
      <c r="T24" s="31">
        <v>18</v>
      </c>
      <c r="U24" s="31">
        <v>4</v>
      </c>
      <c r="V24" s="31">
        <v>3</v>
      </c>
      <c r="W24" s="33">
        <v>10</v>
      </c>
      <c r="X24" s="34">
        <v>0.44</v>
      </c>
      <c r="Y24" s="35">
        <v>0.92</v>
      </c>
      <c r="Z24" s="35">
        <v>0.5</v>
      </c>
      <c r="AA24" s="36">
        <v>1.42</v>
      </c>
      <c r="AB24" s="37">
        <f>IF((S24+T24+U24)&gt;0,(S24+T24)/(S24+T24+U24),"------")</f>
        <v>0.8666666666666667</v>
      </c>
      <c r="AC24" s="27">
        <f t="shared" si="0"/>
        <v>23</v>
      </c>
    </row>
    <row r="25" spans="1:29" s="27" customFormat="1" ht="12.6" customHeight="1" x14ac:dyDescent="0.2">
      <c r="A25" s="28" t="s">
        <v>295</v>
      </c>
      <c r="B25" s="29" t="s">
        <v>296</v>
      </c>
      <c r="C25" s="30">
        <v>1</v>
      </c>
      <c r="D25" s="31">
        <v>5</v>
      </c>
      <c r="E25" s="31">
        <v>4</v>
      </c>
      <c r="F25" s="31">
        <v>5</v>
      </c>
      <c r="G25" s="31">
        <v>1</v>
      </c>
      <c r="H25" s="31">
        <v>4</v>
      </c>
      <c r="I25" s="31"/>
      <c r="J25" s="31"/>
      <c r="K25" s="31">
        <v>1</v>
      </c>
      <c r="L25" s="31"/>
      <c r="M25" s="31">
        <v>1</v>
      </c>
      <c r="N25" s="31"/>
      <c r="O25" s="31"/>
      <c r="P25" s="31"/>
      <c r="Q25" s="31"/>
      <c r="R25" s="32"/>
      <c r="S25" s="30">
        <v>1</v>
      </c>
      <c r="T25" s="31">
        <v>7</v>
      </c>
      <c r="U25" s="31">
        <v>1</v>
      </c>
      <c r="V25" s="31"/>
      <c r="W25" s="33">
        <v>1</v>
      </c>
      <c r="X25" s="34">
        <v>1</v>
      </c>
      <c r="Y25" s="35">
        <v>1.75</v>
      </c>
      <c r="Z25" s="35">
        <v>1</v>
      </c>
      <c r="AA25" s="36">
        <v>2.75</v>
      </c>
      <c r="AB25" s="37">
        <f>IF((S25+T25+U25)&gt;0,(S25+T25)/(S25+T25+U25),"------")</f>
        <v>0.88888888888888884</v>
      </c>
      <c r="AC25" s="27">
        <f t="shared" si="0"/>
        <v>7</v>
      </c>
    </row>
    <row r="26" spans="1:29" s="27" customFormat="1" ht="12.6" customHeight="1" x14ac:dyDescent="0.2">
      <c r="A26" s="28" t="s">
        <v>281</v>
      </c>
      <c r="B26" s="29" t="s">
        <v>282</v>
      </c>
      <c r="C26" s="30">
        <v>5</v>
      </c>
      <c r="D26" s="31">
        <v>10</v>
      </c>
      <c r="E26" s="31">
        <v>9</v>
      </c>
      <c r="F26" s="31">
        <v>2</v>
      </c>
      <c r="G26" s="31">
        <v>2</v>
      </c>
      <c r="H26" s="31">
        <v>1</v>
      </c>
      <c r="I26" s="31"/>
      <c r="J26" s="31"/>
      <c r="K26" s="31"/>
      <c r="L26" s="31"/>
      <c r="M26" s="31"/>
      <c r="N26" s="31">
        <v>1</v>
      </c>
      <c r="O26" s="31"/>
      <c r="P26" s="31">
        <v>1</v>
      </c>
      <c r="Q26" s="31"/>
      <c r="R26" s="32"/>
      <c r="S26" s="30">
        <v>3</v>
      </c>
      <c r="T26" s="31"/>
      <c r="U26" s="31">
        <v>1</v>
      </c>
      <c r="V26" s="31"/>
      <c r="W26" s="33"/>
      <c r="X26" s="34">
        <v>0.1111111111111111</v>
      </c>
      <c r="Y26" s="35">
        <v>0.1111111111111111</v>
      </c>
      <c r="Z26" s="35">
        <v>0.2</v>
      </c>
      <c r="AA26" s="36">
        <v>0.31111111111111112</v>
      </c>
      <c r="AB26" s="37">
        <f>IF((S26+T26+U26)&gt;0,(S26+T26)/(S26+T26+U26),"------")</f>
        <v>0.75</v>
      </c>
      <c r="AC26" s="27">
        <f t="shared" si="0"/>
        <v>1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100</v>
      </c>
      <c r="Y27" s="35" t="s">
        <v>100</v>
      </c>
      <c r="Z27" s="35" t="s">
        <v>100</v>
      </c>
      <c r="AA27" s="36" t="s">
        <v>100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100</v>
      </c>
      <c r="Y28" s="35" t="s">
        <v>100</v>
      </c>
      <c r="Z28" s="35" t="s">
        <v>100</v>
      </c>
      <c r="AA28" s="36" t="s">
        <v>100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100</v>
      </c>
      <c r="Y29" s="35" t="s">
        <v>100</v>
      </c>
      <c r="Z29" s="35" t="s">
        <v>100</v>
      </c>
      <c r="AA29" s="36" t="s">
        <v>100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100</v>
      </c>
      <c r="Y31" s="35" t="s">
        <v>100</v>
      </c>
      <c r="Z31" s="35" t="s">
        <v>100</v>
      </c>
      <c r="AA31" s="36" t="s">
        <v>100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100</v>
      </c>
      <c r="Y32" s="35" t="s">
        <v>100</v>
      </c>
      <c r="Z32" s="35" t="s">
        <v>100</v>
      </c>
      <c r="AA32" s="36" t="s">
        <v>100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10</v>
      </c>
      <c r="D41" s="55">
        <v>353</v>
      </c>
      <c r="E41" s="56">
        <v>279</v>
      </c>
      <c r="F41" s="55">
        <v>134</v>
      </c>
      <c r="G41" s="56">
        <v>80</v>
      </c>
      <c r="H41" s="55">
        <v>111</v>
      </c>
      <c r="I41" s="56">
        <v>9</v>
      </c>
      <c r="J41" s="55">
        <v>10</v>
      </c>
      <c r="K41" s="56">
        <v>13</v>
      </c>
      <c r="L41" s="55">
        <v>30</v>
      </c>
      <c r="M41" s="56">
        <v>55</v>
      </c>
      <c r="N41" s="55">
        <v>13</v>
      </c>
      <c r="O41" s="56">
        <v>42</v>
      </c>
      <c r="P41" s="55">
        <v>6</v>
      </c>
      <c r="Q41" s="56">
        <v>4</v>
      </c>
      <c r="R41" s="57">
        <v>2</v>
      </c>
      <c r="S41" s="54">
        <v>51</v>
      </c>
      <c r="T41" s="55">
        <v>155</v>
      </c>
      <c r="U41" s="56">
        <v>44</v>
      </c>
      <c r="V41" s="56">
        <v>5</v>
      </c>
      <c r="W41" s="58">
        <v>18</v>
      </c>
      <c r="X41" s="59">
        <v>0.39784946236559138</v>
      </c>
      <c r="Y41" s="60">
        <v>0.64157706093189959</v>
      </c>
      <c r="Z41" s="60">
        <v>0.5128939828080229</v>
      </c>
      <c r="AA41" s="60">
        <v>1.1544710437399224</v>
      </c>
      <c r="AB41" s="61">
        <f>IF((S41+T41+U41)=0,"------",(S41+T41)/(S41+T41+U41))</f>
        <v>0.82399999999999995</v>
      </c>
      <c r="AC41" s="27">
        <f t="shared" si="0"/>
        <v>179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260</v>
      </c>
      <c r="B44" s="72" t="s">
        <v>261</v>
      </c>
      <c r="C44" s="19">
        <v>4</v>
      </c>
      <c r="D44" s="20">
        <v>4</v>
      </c>
      <c r="E44" s="20">
        <v>122</v>
      </c>
      <c r="F44" s="73">
        <v>14</v>
      </c>
      <c r="G44" s="74"/>
      <c r="H44" s="20">
        <v>79</v>
      </c>
      <c r="I44" s="20">
        <v>61</v>
      </c>
      <c r="J44" s="20">
        <v>41</v>
      </c>
      <c r="K44" s="20">
        <v>39</v>
      </c>
      <c r="L44" s="20">
        <v>3</v>
      </c>
      <c r="M44" s="20">
        <v>5</v>
      </c>
      <c r="N44" s="20">
        <v>36</v>
      </c>
      <c r="O44" s="20">
        <v>2</v>
      </c>
      <c r="P44" s="20">
        <v>17</v>
      </c>
      <c r="Q44" s="20">
        <v>1</v>
      </c>
      <c r="R44" s="20"/>
      <c r="S44" s="20">
        <v>3</v>
      </c>
      <c r="T44" s="22"/>
      <c r="U44" s="75">
        <v>26.357142857142858</v>
      </c>
      <c r="V44" s="76"/>
      <c r="W44" s="77">
        <v>0.49367088607594939</v>
      </c>
      <c r="X44" s="78"/>
      <c r="Y44" s="79">
        <v>2.7857142857142856</v>
      </c>
      <c r="Z44" s="80">
        <v>0.35714285714285715</v>
      </c>
      <c r="AA44" s="81">
        <v>2.5714285714285716</v>
      </c>
    </row>
    <row r="45" spans="1:29" s="27" customFormat="1" ht="12" customHeight="1" x14ac:dyDescent="0.2">
      <c r="A45" s="47" t="s">
        <v>274</v>
      </c>
      <c r="B45" s="48" t="s">
        <v>275</v>
      </c>
      <c r="C45" s="30">
        <v>5</v>
      </c>
      <c r="D45" s="31">
        <v>1</v>
      </c>
      <c r="E45" s="31">
        <v>90</v>
      </c>
      <c r="F45" s="82">
        <v>15.666666666666666</v>
      </c>
      <c r="G45" s="83"/>
      <c r="H45" s="31">
        <v>79</v>
      </c>
      <c r="I45" s="31">
        <v>26</v>
      </c>
      <c r="J45" s="31">
        <v>13</v>
      </c>
      <c r="K45" s="31">
        <v>25</v>
      </c>
      <c r="L45" s="31">
        <v>3</v>
      </c>
      <c r="M45" s="31">
        <v>12</v>
      </c>
      <c r="N45" s="31">
        <v>9</v>
      </c>
      <c r="O45" s="31"/>
      <c r="P45" s="31">
        <v>1</v>
      </c>
      <c r="Q45" s="31"/>
      <c r="R45" s="31">
        <v>2</v>
      </c>
      <c r="S45" s="31">
        <v>1</v>
      </c>
      <c r="T45" s="33"/>
      <c r="U45" s="84">
        <v>7.4680851063829792</v>
      </c>
      <c r="V45" s="85"/>
      <c r="W45" s="86">
        <v>0.31645569620253167</v>
      </c>
      <c r="X45" s="87"/>
      <c r="Y45" s="88">
        <v>1.5957446808510638</v>
      </c>
      <c r="Z45" s="89">
        <v>0.76595744680851063</v>
      </c>
      <c r="AA45" s="90">
        <v>0.57446808510638303</v>
      </c>
    </row>
    <row r="46" spans="1:29" s="27" customFormat="1" ht="12" customHeight="1" x14ac:dyDescent="0.2">
      <c r="A46" s="47" t="s">
        <v>289</v>
      </c>
      <c r="B46" s="48" t="s">
        <v>290</v>
      </c>
      <c r="C46" s="30">
        <v>2</v>
      </c>
      <c r="D46" s="31">
        <v>2</v>
      </c>
      <c r="E46" s="31">
        <v>79</v>
      </c>
      <c r="F46" s="82">
        <v>11</v>
      </c>
      <c r="G46" s="83"/>
      <c r="H46" s="31">
        <v>65</v>
      </c>
      <c r="I46" s="31">
        <v>29</v>
      </c>
      <c r="J46" s="31">
        <v>20</v>
      </c>
      <c r="K46" s="31">
        <v>27</v>
      </c>
      <c r="L46" s="31">
        <v>1</v>
      </c>
      <c r="M46" s="31">
        <v>1</v>
      </c>
      <c r="N46" s="31">
        <v>13</v>
      </c>
      <c r="O46" s="31"/>
      <c r="P46" s="31">
        <v>9</v>
      </c>
      <c r="Q46" s="31"/>
      <c r="R46" s="31">
        <v>1</v>
      </c>
      <c r="S46" s="31"/>
      <c r="T46" s="33"/>
      <c r="U46" s="84">
        <v>16.363636363636363</v>
      </c>
      <c r="V46" s="85"/>
      <c r="W46" s="86">
        <v>0.41538461538461541</v>
      </c>
      <c r="X46" s="87"/>
      <c r="Y46" s="88">
        <v>2.4545454545454546</v>
      </c>
      <c r="Z46" s="89">
        <v>9.0909090909090912E-2</v>
      </c>
      <c r="AA46" s="90">
        <v>1.1818181818181819</v>
      </c>
    </row>
    <row r="47" spans="1:29" s="27" customFormat="1" ht="12" customHeight="1" x14ac:dyDescent="0.2">
      <c r="A47" s="47" t="s">
        <v>281</v>
      </c>
      <c r="B47" s="48" t="s">
        <v>282</v>
      </c>
      <c r="C47" s="30">
        <v>3</v>
      </c>
      <c r="D47" s="31">
        <v>3</v>
      </c>
      <c r="E47" s="31">
        <v>82</v>
      </c>
      <c r="F47" s="82">
        <v>11</v>
      </c>
      <c r="G47" s="83"/>
      <c r="H47" s="31">
        <v>58</v>
      </c>
      <c r="I47" s="31">
        <v>33</v>
      </c>
      <c r="J47" s="31">
        <v>28</v>
      </c>
      <c r="K47" s="31">
        <v>25</v>
      </c>
      <c r="L47" s="31">
        <v>4</v>
      </c>
      <c r="M47" s="31">
        <v>2</v>
      </c>
      <c r="N47" s="31">
        <v>20</v>
      </c>
      <c r="O47" s="31">
        <v>1</v>
      </c>
      <c r="P47" s="31">
        <v>11</v>
      </c>
      <c r="Q47" s="31"/>
      <c r="R47" s="31">
        <v>1</v>
      </c>
      <c r="S47" s="31">
        <v>2</v>
      </c>
      <c r="T47" s="33"/>
      <c r="U47" s="84">
        <v>22.90909090909091</v>
      </c>
      <c r="V47" s="85"/>
      <c r="W47" s="86">
        <v>0.43103448275862066</v>
      </c>
      <c r="X47" s="87"/>
      <c r="Y47" s="88">
        <v>2.2727272727272729</v>
      </c>
      <c r="Z47" s="89">
        <v>0.18181818181818182</v>
      </c>
      <c r="AA47" s="90">
        <v>1.8181818181818181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100</v>
      </c>
      <c r="V48" s="85"/>
      <c r="W48" s="86" t="s">
        <v>100</v>
      </c>
      <c r="X48" s="87"/>
      <c r="Y48" s="88" t="s">
        <v>100</v>
      </c>
      <c r="Z48" s="89" t="s">
        <v>100</v>
      </c>
      <c r="AA48" s="90" t="s">
        <v>100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100</v>
      </c>
      <c r="V49" s="85"/>
      <c r="W49" s="86" t="s">
        <v>100</v>
      </c>
      <c r="X49" s="87"/>
      <c r="Y49" s="88" t="s">
        <v>100</v>
      </c>
      <c r="Z49" s="89" t="s">
        <v>100</v>
      </c>
      <c r="AA49" s="90" t="s">
        <v>100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10</v>
      </c>
      <c r="D58" s="56">
        <v>10</v>
      </c>
      <c r="E58" s="57">
        <v>373</v>
      </c>
      <c r="F58" s="107">
        <v>51.666666666666664</v>
      </c>
      <c r="G58" s="108"/>
      <c r="H58" s="56">
        <v>281</v>
      </c>
      <c r="I58" s="57">
        <v>149</v>
      </c>
      <c r="J58" s="56">
        <v>102</v>
      </c>
      <c r="K58" s="56">
        <v>116</v>
      </c>
      <c r="L58" s="56">
        <v>11</v>
      </c>
      <c r="M58" s="56">
        <v>20</v>
      </c>
      <c r="N58" s="57">
        <v>78</v>
      </c>
      <c r="O58" s="56">
        <v>3</v>
      </c>
      <c r="P58" s="57">
        <v>38</v>
      </c>
      <c r="Q58" s="56">
        <v>1</v>
      </c>
      <c r="R58" s="57">
        <v>4</v>
      </c>
      <c r="S58" s="56">
        <v>6</v>
      </c>
      <c r="T58" s="109">
        <v>0</v>
      </c>
      <c r="U58" s="110">
        <v>17.767741935483873</v>
      </c>
      <c r="V58" s="111"/>
      <c r="W58" s="112">
        <v>0.41281138790035588</v>
      </c>
      <c r="X58" s="68"/>
      <c r="Y58" s="113">
        <v>2.2451612903225806</v>
      </c>
      <c r="Z58" s="114">
        <v>0.38709677419354843</v>
      </c>
      <c r="AA58" s="115">
        <v>1.5096774193548388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912C-1AA9-4ECF-B3E9-26A6E1C2C1A8}">
  <sheetPr codeName="Tabelle24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ColWidth="11.44140625" defaultRowHeight="13.2" x14ac:dyDescent="0.25"/>
  <cols>
    <col min="1" max="2" width="11.6640625" style="2" customWidth="1"/>
    <col min="3" max="20" width="5" style="2" customWidth="1"/>
    <col min="21" max="21" width="4.33203125" style="2" customWidth="1"/>
    <col min="22" max="22" width="4.109375" style="2" customWidth="1"/>
    <col min="23" max="23" width="3.6640625" style="2" customWidth="1"/>
    <col min="24" max="24" width="5.88671875" style="2" customWidth="1"/>
    <col min="25" max="25" width="6.33203125" style="2" customWidth="1"/>
    <col min="26" max="26" width="6.44140625" style="2" customWidth="1"/>
    <col min="27" max="28" width="6.6640625" style="2" customWidth="1"/>
    <col min="29" max="29" width="4.5546875" style="2" hidden="1" customWidth="1"/>
    <col min="30" max="256" width="11.44140625" style="2"/>
    <col min="257" max="258" width="11.6640625" style="2" customWidth="1"/>
    <col min="259" max="276" width="5" style="2" customWidth="1"/>
    <col min="277" max="277" width="4.33203125" style="2" customWidth="1"/>
    <col min="278" max="278" width="4.109375" style="2" customWidth="1"/>
    <col min="279" max="279" width="3.6640625" style="2" customWidth="1"/>
    <col min="280" max="280" width="5.88671875" style="2" customWidth="1"/>
    <col min="281" max="281" width="6.33203125" style="2" customWidth="1"/>
    <col min="282" max="282" width="6.44140625" style="2" customWidth="1"/>
    <col min="283" max="284" width="6.6640625" style="2" customWidth="1"/>
    <col min="285" max="285" width="0" style="2" hidden="1" customWidth="1"/>
    <col min="286" max="512" width="11.44140625" style="2"/>
    <col min="513" max="514" width="11.6640625" style="2" customWidth="1"/>
    <col min="515" max="532" width="5" style="2" customWidth="1"/>
    <col min="533" max="533" width="4.33203125" style="2" customWidth="1"/>
    <col min="534" max="534" width="4.109375" style="2" customWidth="1"/>
    <col min="535" max="535" width="3.6640625" style="2" customWidth="1"/>
    <col min="536" max="536" width="5.88671875" style="2" customWidth="1"/>
    <col min="537" max="537" width="6.33203125" style="2" customWidth="1"/>
    <col min="538" max="538" width="6.44140625" style="2" customWidth="1"/>
    <col min="539" max="540" width="6.6640625" style="2" customWidth="1"/>
    <col min="541" max="541" width="0" style="2" hidden="1" customWidth="1"/>
    <col min="542" max="768" width="11.44140625" style="2"/>
    <col min="769" max="770" width="11.6640625" style="2" customWidth="1"/>
    <col min="771" max="788" width="5" style="2" customWidth="1"/>
    <col min="789" max="789" width="4.33203125" style="2" customWidth="1"/>
    <col min="790" max="790" width="4.109375" style="2" customWidth="1"/>
    <col min="791" max="791" width="3.6640625" style="2" customWidth="1"/>
    <col min="792" max="792" width="5.88671875" style="2" customWidth="1"/>
    <col min="793" max="793" width="6.33203125" style="2" customWidth="1"/>
    <col min="794" max="794" width="6.44140625" style="2" customWidth="1"/>
    <col min="795" max="796" width="6.6640625" style="2" customWidth="1"/>
    <col min="797" max="797" width="0" style="2" hidden="1" customWidth="1"/>
    <col min="798" max="1024" width="11.44140625" style="2"/>
    <col min="1025" max="1026" width="11.6640625" style="2" customWidth="1"/>
    <col min="1027" max="1044" width="5" style="2" customWidth="1"/>
    <col min="1045" max="1045" width="4.33203125" style="2" customWidth="1"/>
    <col min="1046" max="1046" width="4.109375" style="2" customWidth="1"/>
    <col min="1047" max="1047" width="3.6640625" style="2" customWidth="1"/>
    <col min="1048" max="1048" width="5.88671875" style="2" customWidth="1"/>
    <col min="1049" max="1049" width="6.33203125" style="2" customWidth="1"/>
    <col min="1050" max="1050" width="6.44140625" style="2" customWidth="1"/>
    <col min="1051" max="1052" width="6.6640625" style="2" customWidth="1"/>
    <col min="1053" max="1053" width="0" style="2" hidden="1" customWidth="1"/>
    <col min="1054" max="1280" width="11.44140625" style="2"/>
    <col min="1281" max="1282" width="11.6640625" style="2" customWidth="1"/>
    <col min="1283" max="1300" width="5" style="2" customWidth="1"/>
    <col min="1301" max="1301" width="4.33203125" style="2" customWidth="1"/>
    <col min="1302" max="1302" width="4.109375" style="2" customWidth="1"/>
    <col min="1303" max="1303" width="3.6640625" style="2" customWidth="1"/>
    <col min="1304" max="1304" width="5.88671875" style="2" customWidth="1"/>
    <col min="1305" max="1305" width="6.33203125" style="2" customWidth="1"/>
    <col min="1306" max="1306" width="6.44140625" style="2" customWidth="1"/>
    <col min="1307" max="1308" width="6.6640625" style="2" customWidth="1"/>
    <col min="1309" max="1309" width="0" style="2" hidden="1" customWidth="1"/>
    <col min="1310" max="1536" width="11.44140625" style="2"/>
    <col min="1537" max="1538" width="11.6640625" style="2" customWidth="1"/>
    <col min="1539" max="1556" width="5" style="2" customWidth="1"/>
    <col min="1557" max="1557" width="4.33203125" style="2" customWidth="1"/>
    <col min="1558" max="1558" width="4.109375" style="2" customWidth="1"/>
    <col min="1559" max="1559" width="3.6640625" style="2" customWidth="1"/>
    <col min="1560" max="1560" width="5.88671875" style="2" customWidth="1"/>
    <col min="1561" max="1561" width="6.33203125" style="2" customWidth="1"/>
    <col min="1562" max="1562" width="6.44140625" style="2" customWidth="1"/>
    <col min="1563" max="1564" width="6.6640625" style="2" customWidth="1"/>
    <col min="1565" max="1565" width="0" style="2" hidden="1" customWidth="1"/>
    <col min="1566" max="1792" width="11.44140625" style="2"/>
    <col min="1793" max="1794" width="11.6640625" style="2" customWidth="1"/>
    <col min="1795" max="1812" width="5" style="2" customWidth="1"/>
    <col min="1813" max="1813" width="4.33203125" style="2" customWidth="1"/>
    <col min="1814" max="1814" width="4.109375" style="2" customWidth="1"/>
    <col min="1815" max="1815" width="3.6640625" style="2" customWidth="1"/>
    <col min="1816" max="1816" width="5.88671875" style="2" customWidth="1"/>
    <col min="1817" max="1817" width="6.33203125" style="2" customWidth="1"/>
    <col min="1818" max="1818" width="6.44140625" style="2" customWidth="1"/>
    <col min="1819" max="1820" width="6.6640625" style="2" customWidth="1"/>
    <col min="1821" max="1821" width="0" style="2" hidden="1" customWidth="1"/>
    <col min="1822" max="2048" width="11.44140625" style="2"/>
    <col min="2049" max="2050" width="11.6640625" style="2" customWidth="1"/>
    <col min="2051" max="2068" width="5" style="2" customWidth="1"/>
    <col min="2069" max="2069" width="4.33203125" style="2" customWidth="1"/>
    <col min="2070" max="2070" width="4.109375" style="2" customWidth="1"/>
    <col min="2071" max="2071" width="3.6640625" style="2" customWidth="1"/>
    <col min="2072" max="2072" width="5.88671875" style="2" customWidth="1"/>
    <col min="2073" max="2073" width="6.33203125" style="2" customWidth="1"/>
    <col min="2074" max="2074" width="6.44140625" style="2" customWidth="1"/>
    <col min="2075" max="2076" width="6.6640625" style="2" customWidth="1"/>
    <col min="2077" max="2077" width="0" style="2" hidden="1" customWidth="1"/>
    <col min="2078" max="2304" width="11.44140625" style="2"/>
    <col min="2305" max="2306" width="11.6640625" style="2" customWidth="1"/>
    <col min="2307" max="2324" width="5" style="2" customWidth="1"/>
    <col min="2325" max="2325" width="4.33203125" style="2" customWidth="1"/>
    <col min="2326" max="2326" width="4.109375" style="2" customWidth="1"/>
    <col min="2327" max="2327" width="3.6640625" style="2" customWidth="1"/>
    <col min="2328" max="2328" width="5.88671875" style="2" customWidth="1"/>
    <col min="2329" max="2329" width="6.33203125" style="2" customWidth="1"/>
    <col min="2330" max="2330" width="6.44140625" style="2" customWidth="1"/>
    <col min="2331" max="2332" width="6.6640625" style="2" customWidth="1"/>
    <col min="2333" max="2333" width="0" style="2" hidden="1" customWidth="1"/>
    <col min="2334" max="2560" width="11.44140625" style="2"/>
    <col min="2561" max="2562" width="11.6640625" style="2" customWidth="1"/>
    <col min="2563" max="2580" width="5" style="2" customWidth="1"/>
    <col min="2581" max="2581" width="4.33203125" style="2" customWidth="1"/>
    <col min="2582" max="2582" width="4.109375" style="2" customWidth="1"/>
    <col min="2583" max="2583" width="3.6640625" style="2" customWidth="1"/>
    <col min="2584" max="2584" width="5.88671875" style="2" customWidth="1"/>
    <col min="2585" max="2585" width="6.33203125" style="2" customWidth="1"/>
    <col min="2586" max="2586" width="6.44140625" style="2" customWidth="1"/>
    <col min="2587" max="2588" width="6.6640625" style="2" customWidth="1"/>
    <col min="2589" max="2589" width="0" style="2" hidden="1" customWidth="1"/>
    <col min="2590" max="2816" width="11.44140625" style="2"/>
    <col min="2817" max="2818" width="11.6640625" style="2" customWidth="1"/>
    <col min="2819" max="2836" width="5" style="2" customWidth="1"/>
    <col min="2837" max="2837" width="4.33203125" style="2" customWidth="1"/>
    <col min="2838" max="2838" width="4.109375" style="2" customWidth="1"/>
    <col min="2839" max="2839" width="3.6640625" style="2" customWidth="1"/>
    <col min="2840" max="2840" width="5.88671875" style="2" customWidth="1"/>
    <col min="2841" max="2841" width="6.33203125" style="2" customWidth="1"/>
    <col min="2842" max="2842" width="6.44140625" style="2" customWidth="1"/>
    <col min="2843" max="2844" width="6.6640625" style="2" customWidth="1"/>
    <col min="2845" max="2845" width="0" style="2" hidden="1" customWidth="1"/>
    <col min="2846" max="3072" width="11.44140625" style="2"/>
    <col min="3073" max="3074" width="11.6640625" style="2" customWidth="1"/>
    <col min="3075" max="3092" width="5" style="2" customWidth="1"/>
    <col min="3093" max="3093" width="4.33203125" style="2" customWidth="1"/>
    <col min="3094" max="3094" width="4.109375" style="2" customWidth="1"/>
    <col min="3095" max="3095" width="3.6640625" style="2" customWidth="1"/>
    <col min="3096" max="3096" width="5.88671875" style="2" customWidth="1"/>
    <col min="3097" max="3097" width="6.33203125" style="2" customWidth="1"/>
    <col min="3098" max="3098" width="6.44140625" style="2" customWidth="1"/>
    <col min="3099" max="3100" width="6.6640625" style="2" customWidth="1"/>
    <col min="3101" max="3101" width="0" style="2" hidden="1" customWidth="1"/>
    <col min="3102" max="3328" width="11.44140625" style="2"/>
    <col min="3329" max="3330" width="11.6640625" style="2" customWidth="1"/>
    <col min="3331" max="3348" width="5" style="2" customWidth="1"/>
    <col min="3349" max="3349" width="4.33203125" style="2" customWidth="1"/>
    <col min="3350" max="3350" width="4.109375" style="2" customWidth="1"/>
    <col min="3351" max="3351" width="3.6640625" style="2" customWidth="1"/>
    <col min="3352" max="3352" width="5.88671875" style="2" customWidth="1"/>
    <col min="3353" max="3353" width="6.33203125" style="2" customWidth="1"/>
    <col min="3354" max="3354" width="6.44140625" style="2" customWidth="1"/>
    <col min="3355" max="3356" width="6.6640625" style="2" customWidth="1"/>
    <col min="3357" max="3357" width="0" style="2" hidden="1" customWidth="1"/>
    <col min="3358" max="3584" width="11.44140625" style="2"/>
    <col min="3585" max="3586" width="11.6640625" style="2" customWidth="1"/>
    <col min="3587" max="3604" width="5" style="2" customWidth="1"/>
    <col min="3605" max="3605" width="4.33203125" style="2" customWidth="1"/>
    <col min="3606" max="3606" width="4.109375" style="2" customWidth="1"/>
    <col min="3607" max="3607" width="3.6640625" style="2" customWidth="1"/>
    <col min="3608" max="3608" width="5.88671875" style="2" customWidth="1"/>
    <col min="3609" max="3609" width="6.33203125" style="2" customWidth="1"/>
    <col min="3610" max="3610" width="6.44140625" style="2" customWidth="1"/>
    <col min="3611" max="3612" width="6.6640625" style="2" customWidth="1"/>
    <col min="3613" max="3613" width="0" style="2" hidden="1" customWidth="1"/>
    <col min="3614" max="3840" width="11.44140625" style="2"/>
    <col min="3841" max="3842" width="11.6640625" style="2" customWidth="1"/>
    <col min="3843" max="3860" width="5" style="2" customWidth="1"/>
    <col min="3861" max="3861" width="4.33203125" style="2" customWidth="1"/>
    <col min="3862" max="3862" width="4.109375" style="2" customWidth="1"/>
    <col min="3863" max="3863" width="3.6640625" style="2" customWidth="1"/>
    <col min="3864" max="3864" width="5.88671875" style="2" customWidth="1"/>
    <col min="3865" max="3865" width="6.33203125" style="2" customWidth="1"/>
    <col min="3866" max="3866" width="6.44140625" style="2" customWidth="1"/>
    <col min="3867" max="3868" width="6.6640625" style="2" customWidth="1"/>
    <col min="3869" max="3869" width="0" style="2" hidden="1" customWidth="1"/>
    <col min="3870" max="4096" width="11.44140625" style="2"/>
    <col min="4097" max="4098" width="11.6640625" style="2" customWidth="1"/>
    <col min="4099" max="4116" width="5" style="2" customWidth="1"/>
    <col min="4117" max="4117" width="4.33203125" style="2" customWidth="1"/>
    <col min="4118" max="4118" width="4.109375" style="2" customWidth="1"/>
    <col min="4119" max="4119" width="3.6640625" style="2" customWidth="1"/>
    <col min="4120" max="4120" width="5.88671875" style="2" customWidth="1"/>
    <col min="4121" max="4121" width="6.33203125" style="2" customWidth="1"/>
    <col min="4122" max="4122" width="6.44140625" style="2" customWidth="1"/>
    <col min="4123" max="4124" width="6.6640625" style="2" customWidth="1"/>
    <col min="4125" max="4125" width="0" style="2" hidden="1" customWidth="1"/>
    <col min="4126" max="4352" width="11.44140625" style="2"/>
    <col min="4353" max="4354" width="11.6640625" style="2" customWidth="1"/>
    <col min="4355" max="4372" width="5" style="2" customWidth="1"/>
    <col min="4373" max="4373" width="4.33203125" style="2" customWidth="1"/>
    <col min="4374" max="4374" width="4.109375" style="2" customWidth="1"/>
    <col min="4375" max="4375" width="3.6640625" style="2" customWidth="1"/>
    <col min="4376" max="4376" width="5.88671875" style="2" customWidth="1"/>
    <col min="4377" max="4377" width="6.33203125" style="2" customWidth="1"/>
    <col min="4378" max="4378" width="6.44140625" style="2" customWidth="1"/>
    <col min="4379" max="4380" width="6.6640625" style="2" customWidth="1"/>
    <col min="4381" max="4381" width="0" style="2" hidden="1" customWidth="1"/>
    <col min="4382" max="4608" width="11.44140625" style="2"/>
    <col min="4609" max="4610" width="11.6640625" style="2" customWidth="1"/>
    <col min="4611" max="4628" width="5" style="2" customWidth="1"/>
    <col min="4629" max="4629" width="4.33203125" style="2" customWidth="1"/>
    <col min="4630" max="4630" width="4.109375" style="2" customWidth="1"/>
    <col min="4631" max="4631" width="3.6640625" style="2" customWidth="1"/>
    <col min="4632" max="4632" width="5.88671875" style="2" customWidth="1"/>
    <col min="4633" max="4633" width="6.33203125" style="2" customWidth="1"/>
    <col min="4634" max="4634" width="6.44140625" style="2" customWidth="1"/>
    <col min="4635" max="4636" width="6.6640625" style="2" customWidth="1"/>
    <col min="4637" max="4637" width="0" style="2" hidden="1" customWidth="1"/>
    <col min="4638" max="4864" width="11.44140625" style="2"/>
    <col min="4865" max="4866" width="11.6640625" style="2" customWidth="1"/>
    <col min="4867" max="4884" width="5" style="2" customWidth="1"/>
    <col min="4885" max="4885" width="4.33203125" style="2" customWidth="1"/>
    <col min="4886" max="4886" width="4.109375" style="2" customWidth="1"/>
    <col min="4887" max="4887" width="3.6640625" style="2" customWidth="1"/>
    <col min="4888" max="4888" width="5.88671875" style="2" customWidth="1"/>
    <col min="4889" max="4889" width="6.33203125" style="2" customWidth="1"/>
    <col min="4890" max="4890" width="6.44140625" style="2" customWidth="1"/>
    <col min="4891" max="4892" width="6.6640625" style="2" customWidth="1"/>
    <col min="4893" max="4893" width="0" style="2" hidden="1" customWidth="1"/>
    <col min="4894" max="5120" width="11.44140625" style="2"/>
    <col min="5121" max="5122" width="11.6640625" style="2" customWidth="1"/>
    <col min="5123" max="5140" width="5" style="2" customWidth="1"/>
    <col min="5141" max="5141" width="4.33203125" style="2" customWidth="1"/>
    <col min="5142" max="5142" width="4.109375" style="2" customWidth="1"/>
    <col min="5143" max="5143" width="3.6640625" style="2" customWidth="1"/>
    <col min="5144" max="5144" width="5.88671875" style="2" customWidth="1"/>
    <col min="5145" max="5145" width="6.33203125" style="2" customWidth="1"/>
    <col min="5146" max="5146" width="6.44140625" style="2" customWidth="1"/>
    <col min="5147" max="5148" width="6.6640625" style="2" customWidth="1"/>
    <col min="5149" max="5149" width="0" style="2" hidden="1" customWidth="1"/>
    <col min="5150" max="5376" width="11.44140625" style="2"/>
    <col min="5377" max="5378" width="11.6640625" style="2" customWidth="1"/>
    <col min="5379" max="5396" width="5" style="2" customWidth="1"/>
    <col min="5397" max="5397" width="4.33203125" style="2" customWidth="1"/>
    <col min="5398" max="5398" width="4.109375" style="2" customWidth="1"/>
    <col min="5399" max="5399" width="3.6640625" style="2" customWidth="1"/>
    <col min="5400" max="5400" width="5.88671875" style="2" customWidth="1"/>
    <col min="5401" max="5401" width="6.33203125" style="2" customWidth="1"/>
    <col min="5402" max="5402" width="6.44140625" style="2" customWidth="1"/>
    <col min="5403" max="5404" width="6.6640625" style="2" customWidth="1"/>
    <col min="5405" max="5405" width="0" style="2" hidden="1" customWidth="1"/>
    <col min="5406" max="5632" width="11.44140625" style="2"/>
    <col min="5633" max="5634" width="11.6640625" style="2" customWidth="1"/>
    <col min="5635" max="5652" width="5" style="2" customWidth="1"/>
    <col min="5653" max="5653" width="4.33203125" style="2" customWidth="1"/>
    <col min="5654" max="5654" width="4.109375" style="2" customWidth="1"/>
    <col min="5655" max="5655" width="3.6640625" style="2" customWidth="1"/>
    <col min="5656" max="5656" width="5.88671875" style="2" customWidth="1"/>
    <col min="5657" max="5657" width="6.33203125" style="2" customWidth="1"/>
    <col min="5658" max="5658" width="6.44140625" style="2" customWidth="1"/>
    <col min="5659" max="5660" width="6.6640625" style="2" customWidth="1"/>
    <col min="5661" max="5661" width="0" style="2" hidden="1" customWidth="1"/>
    <col min="5662" max="5888" width="11.44140625" style="2"/>
    <col min="5889" max="5890" width="11.6640625" style="2" customWidth="1"/>
    <col min="5891" max="5908" width="5" style="2" customWidth="1"/>
    <col min="5909" max="5909" width="4.33203125" style="2" customWidth="1"/>
    <col min="5910" max="5910" width="4.109375" style="2" customWidth="1"/>
    <col min="5911" max="5911" width="3.6640625" style="2" customWidth="1"/>
    <col min="5912" max="5912" width="5.88671875" style="2" customWidth="1"/>
    <col min="5913" max="5913" width="6.33203125" style="2" customWidth="1"/>
    <col min="5914" max="5914" width="6.44140625" style="2" customWidth="1"/>
    <col min="5915" max="5916" width="6.6640625" style="2" customWidth="1"/>
    <col min="5917" max="5917" width="0" style="2" hidden="1" customWidth="1"/>
    <col min="5918" max="6144" width="11.44140625" style="2"/>
    <col min="6145" max="6146" width="11.6640625" style="2" customWidth="1"/>
    <col min="6147" max="6164" width="5" style="2" customWidth="1"/>
    <col min="6165" max="6165" width="4.33203125" style="2" customWidth="1"/>
    <col min="6166" max="6166" width="4.109375" style="2" customWidth="1"/>
    <col min="6167" max="6167" width="3.6640625" style="2" customWidth="1"/>
    <col min="6168" max="6168" width="5.88671875" style="2" customWidth="1"/>
    <col min="6169" max="6169" width="6.33203125" style="2" customWidth="1"/>
    <col min="6170" max="6170" width="6.44140625" style="2" customWidth="1"/>
    <col min="6171" max="6172" width="6.6640625" style="2" customWidth="1"/>
    <col min="6173" max="6173" width="0" style="2" hidden="1" customWidth="1"/>
    <col min="6174" max="6400" width="11.44140625" style="2"/>
    <col min="6401" max="6402" width="11.6640625" style="2" customWidth="1"/>
    <col min="6403" max="6420" width="5" style="2" customWidth="1"/>
    <col min="6421" max="6421" width="4.33203125" style="2" customWidth="1"/>
    <col min="6422" max="6422" width="4.109375" style="2" customWidth="1"/>
    <col min="6423" max="6423" width="3.6640625" style="2" customWidth="1"/>
    <col min="6424" max="6424" width="5.88671875" style="2" customWidth="1"/>
    <col min="6425" max="6425" width="6.33203125" style="2" customWidth="1"/>
    <col min="6426" max="6426" width="6.44140625" style="2" customWidth="1"/>
    <col min="6427" max="6428" width="6.6640625" style="2" customWidth="1"/>
    <col min="6429" max="6429" width="0" style="2" hidden="1" customWidth="1"/>
    <col min="6430" max="6656" width="11.44140625" style="2"/>
    <col min="6657" max="6658" width="11.6640625" style="2" customWidth="1"/>
    <col min="6659" max="6676" width="5" style="2" customWidth="1"/>
    <col min="6677" max="6677" width="4.33203125" style="2" customWidth="1"/>
    <col min="6678" max="6678" width="4.109375" style="2" customWidth="1"/>
    <col min="6679" max="6679" width="3.6640625" style="2" customWidth="1"/>
    <col min="6680" max="6680" width="5.88671875" style="2" customWidth="1"/>
    <col min="6681" max="6681" width="6.33203125" style="2" customWidth="1"/>
    <col min="6682" max="6682" width="6.44140625" style="2" customWidth="1"/>
    <col min="6683" max="6684" width="6.6640625" style="2" customWidth="1"/>
    <col min="6685" max="6685" width="0" style="2" hidden="1" customWidth="1"/>
    <col min="6686" max="6912" width="11.44140625" style="2"/>
    <col min="6913" max="6914" width="11.6640625" style="2" customWidth="1"/>
    <col min="6915" max="6932" width="5" style="2" customWidth="1"/>
    <col min="6933" max="6933" width="4.33203125" style="2" customWidth="1"/>
    <col min="6934" max="6934" width="4.109375" style="2" customWidth="1"/>
    <col min="6935" max="6935" width="3.6640625" style="2" customWidth="1"/>
    <col min="6936" max="6936" width="5.88671875" style="2" customWidth="1"/>
    <col min="6937" max="6937" width="6.33203125" style="2" customWidth="1"/>
    <col min="6938" max="6938" width="6.44140625" style="2" customWidth="1"/>
    <col min="6939" max="6940" width="6.6640625" style="2" customWidth="1"/>
    <col min="6941" max="6941" width="0" style="2" hidden="1" customWidth="1"/>
    <col min="6942" max="7168" width="11.44140625" style="2"/>
    <col min="7169" max="7170" width="11.6640625" style="2" customWidth="1"/>
    <col min="7171" max="7188" width="5" style="2" customWidth="1"/>
    <col min="7189" max="7189" width="4.33203125" style="2" customWidth="1"/>
    <col min="7190" max="7190" width="4.109375" style="2" customWidth="1"/>
    <col min="7191" max="7191" width="3.6640625" style="2" customWidth="1"/>
    <col min="7192" max="7192" width="5.88671875" style="2" customWidth="1"/>
    <col min="7193" max="7193" width="6.33203125" style="2" customWidth="1"/>
    <col min="7194" max="7194" width="6.44140625" style="2" customWidth="1"/>
    <col min="7195" max="7196" width="6.6640625" style="2" customWidth="1"/>
    <col min="7197" max="7197" width="0" style="2" hidden="1" customWidth="1"/>
    <col min="7198" max="7424" width="11.44140625" style="2"/>
    <col min="7425" max="7426" width="11.6640625" style="2" customWidth="1"/>
    <col min="7427" max="7444" width="5" style="2" customWidth="1"/>
    <col min="7445" max="7445" width="4.33203125" style="2" customWidth="1"/>
    <col min="7446" max="7446" width="4.109375" style="2" customWidth="1"/>
    <col min="7447" max="7447" width="3.6640625" style="2" customWidth="1"/>
    <col min="7448" max="7448" width="5.88671875" style="2" customWidth="1"/>
    <col min="7449" max="7449" width="6.33203125" style="2" customWidth="1"/>
    <col min="7450" max="7450" width="6.44140625" style="2" customWidth="1"/>
    <col min="7451" max="7452" width="6.6640625" style="2" customWidth="1"/>
    <col min="7453" max="7453" width="0" style="2" hidden="1" customWidth="1"/>
    <col min="7454" max="7680" width="11.44140625" style="2"/>
    <col min="7681" max="7682" width="11.6640625" style="2" customWidth="1"/>
    <col min="7683" max="7700" width="5" style="2" customWidth="1"/>
    <col min="7701" max="7701" width="4.33203125" style="2" customWidth="1"/>
    <col min="7702" max="7702" width="4.109375" style="2" customWidth="1"/>
    <col min="7703" max="7703" width="3.6640625" style="2" customWidth="1"/>
    <col min="7704" max="7704" width="5.88671875" style="2" customWidth="1"/>
    <col min="7705" max="7705" width="6.33203125" style="2" customWidth="1"/>
    <col min="7706" max="7706" width="6.44140625" style="2" customWidth="1"/>
    <col min="7707" max="7708" width="6.6640625" style="2" customWidth="1"/>
    <col min="7709" max="7709" width="0" style="2" hidden="1" customWidth="1"/>
    <col min="7710" max="7936" width="11.44140625" style="2"/>
    <col min="7937" max="7938" width="11.6640625" style="2" customWidth="1"/>
    <col min="7939" max="7956" width="5" style="2" customWidth="1"/>
    <col min="7957" max="7957" width="4.33203125" style="2" customWidth="1"/>
    <col min="7958" max="7958" width="4.109375" style="2" customWidth="1"/>
    <col min="7959" max="7959" width="3.6640625" style="2" customWidth="1"/>
    <col min="7960" max="7960" width="5.88671875" style="2" customWidth="1"/>
    <col min="7961" max="7961" width="6.33203125" style="2" customWidth="1"/>
    <col min="7962" max="7962" width="6.44140625" style="2" customWidth="1"/>
    <col min="7963" max="7964" width="6.6640625" style="2" customWidth="1"/>
    <col min="7965" max="7965" width="0" style="2" hidden="1" customWidth="1"/>
    <col min="7966" max="8192" width="11.44140625" style="2"/>
    <col min="8193" max="8194" width="11.6640625" style="2" customWidth="1"/>
    <col min="8195" max="8212" width="5" style="2" customWidth="1"/>
    <col min="8213" max="8213" width="4.33203125" style="2" customWidth="1"/>
    <col min="8214" max="8214" width="4.109375" style="2" customWidth="1"/>
    <col min="8215" max="8215" width="3.6640625" style="2" customWidth="1"/>
    <col min="8216" max="8216" width="5.88671875" style="2" customWidth="1"/>
    <col min="8217" max="8217" width="6.33203125" style="2" customWidth="1"/>
    <col min="8218" max="8218" width="6.44140625" style="2" customWidth="1"/>
    <col min="8219" max="8220" width="6.6640625" style="2" customWidth="1"/>
    <col min="8221" max="8221" width="0" style="2" hidden="1" customWidth="1"/>
    <col min="8222" max="8448" width="11.44140625" style="2"/>
    <col min="8449" max="8450" width="11.6640625" style="2" customWidth="1"/>
    <col min="8451" max="8468" width="5" style="2" customWidth="1"/>
    <col min="8469" max="8469" width="4.33203125" style="2" customWidth="1"/>
    <col min="8470" max="8470" width="4.109375" style="2" customWidth="1"/>
    <col min="8471" max="8471" width="3.6640625" style="2" customWidth="1"/>
    <col min="8472" max="8472" width="5.88671875" style="2" customWidth="1"/>
    <col min="8473" max="8473" width="6.33203125" style="2" customWidth="1"/>
    <col min="8474" max="8474" width="6.44140625" style="2" customWidth="1"/>
    <col min="8475" max="8476" width="6.6640625" style="2" customWidth="1"/>
    <col min="8477" max="8477" width="0" style="2" hidden="1" customWidth="1"/>
    <col min="8478" max="8704" width="11.44140625" style="2"/>
    <col min="8705" max="8706" width="11.6640625" style="2" customWidth="1"/>
    <col min="8707" max="8724" width="5" style="2" customWidth="1"/>
    <col min="8725" max="8725" width="4.33203125" style="2" customWidth="1"/>
    <col min="8726" max="8726" width="4.109375" style="2" customWidth="1"/>
    <col min="8727" max="8727" width="3.6640625" style="2" customWidth="1"/>
    <col min="8728" max="8728" width="5.88671875" style="2" customWidth="1"/>
    <col min="8729" max="8729" width="6.33203125" style="2" customWidth="1"/>
    <col min="8730" max="8730" width="6.44140625" style="2" customWidth="1"/>
    <col min="8731" max="8732" width="6.6640625" style="2" customWidth="1"/>
    <col min="8733" max="8733" width="0" style="2" hidden="1" customWidth="1"/>
    <col min="8734" max="8960" width="11.44140625" style="2"/>
    <col min="8961" max="8962" width="11.6640625" style="2" customWidth="1"/>
    <col min="8963" max="8980" width="5" style="2" customWidth="1"/>
    <col min="8981" max="8981" width="4.33203125" style="2" customWidth="1"/>
    <col min="8982" max="8982" width="4.109375" style="2" customWidth="1"/>
    <col min="8983" max="8983" width="3.6640625" style="2" customWidth="1"/>
    <col min="8984" max="8984" width="5.88671875" style="2" customWidth="1"/>
    <col min="8985" max="8985" width="6.33203125" style="2" customWidth="1"/>
    <col min="8986" max="8986" width="6.44140625" style="2" customWidth="1"/>
    <col min="8987" max="8988" width="6.6640625" style="2" customWidth="1"/>
    <col min="8989" max="8989" width="0" style="2" hidden="1" customWidth="1"/>
    <col min="8990" max="9216" width="11.44140625" style="2"/>
    <col min="9217" max="9218" width="11.6640625" style="2" customWidth="1"/>
    <col min="9219" max="9236" width="5" style="2" customWidth="1"/>
    <col min="9237" max="9237" width="4.33203125" style="2" customWidth="1"/>
    <col min="9238" max="9238" width="4.109375" style="2" customWidth="1"/>
    <col min="9239" max="9239" width="3.6640625" style="2" customWidth="1"/>
    <col min="9240" max="9240" width="5.88671875" style="2" customWidth="1"/>
    <col min="9241" max="9241" width="6.33203125" style="2" customWidth="1"/>
    <col min="9242" max="9242" width="6.44140625" style="2" customWidth="1"/>
    <col min="9243" max="9244" width="6.6640625" style="2" customWidth="1"/>
    <col min="9245" max="9245" width="0" style="2" hidden="1" customWidth="1"/>
    <col min="9246" max="9472" width="11.44140625" style="2"/>
    <col min="9473" max="9474" width="11.6640625" style="2" customWidth="1"/>
    <col min="9475" max="9492" width="5" style="2" customWidth="1"/>
    <col min="9493" max="9493" width="4.33203125" style="2" customWidth="1"/>
    <col min="9494" max="9494" width="4.109375" style="2" customWidth="1"/>
    <col min="9495" max="9495" width="3.6640625" style="2" customWidth="1"/>
    <col min="9496" max="9496" width="5.88671875" style="2" customWidth="1"/>
    <col min="9497" max="9497" width="6.33203125" style="2" customWidth="1"/>
    <col min="9498" max="9498" width="6.44140625" style="2" customWidth="1"/>
    <col min="9499" max="9500" width="6.6640625" style="2" customWidth="1"/>
    <col min="9501" max="9501" width="0" style="2" hidden="1" customWidth="1"/>
    <col min="9502" max="9728" width="11.44140625" style="2"/>
    <col min="9729" max="9730" width="11.6640625" style="2" customWidth="1"/>
    <col min="9731" max="9748" width="5" style="2" customWidth="1"/>
    <col min="9749" max="9749" width="4.33203125" style="2" customWidth="1"/>
    <col min="9750" max="9750" width="4.109375" style="2" customWidth="1"/>
    <col min="9751" max="9751" width="3.6640625" style="2" customWidth="1"/>
    <col min="9752" max="9752" width="5.88671875" style="2" customWidth="1"/>
    <col min="9753" max="9753" width="6.33203125" style="2" customWidth="1"/>
    <col min="9754" max="9754" width="6.44140625" style="2" customWidth="1"/>
    <col min="9755" max="9756" width="6.6640625" style="2" customWidth="1"/>
    <col min="9757" max="9757" width="0" style="2" hidden="1" customWidth="1"/>
    <col min="9758" max="9984" width="11.44140625" style="2"/>
    <col min="9985" max="9986" width="11.6640625" style="2" customWidth="1"/>
    <col min="9987" max="10004" width="5" style="2" customWidth="1"/>
    <col min="10005" max="10005" width="4.33203125" style="2" customWidth="1"/>
    <col min="10006" max="10006" width="4.109375" style="2" customWidth="1"/>
    <col min="10007" max="10007" width="3.6640625" style="2" customWidth="1"/>
    <col min="10008" max="10008" width="5.88671875" style="2" customWidth="1"/>
    <col min="10009" max="10009" width="6.33203125" style="2" customWidth="1"/>
    <col min="10010" max="10010" width="6.44140625" style="2" customWidth="1"/>
    <col min="10011" max="10012" width="6.6640625" style="2" customWidth="1"/>
    <col min="10013" max="10013" width="0" style="2" hidden="1" customWidth="1"/>
    <col min="10014" max="10240" width="11.44140625" style="2"/>
    <col min="10241" max="10242" width="11.6640625" style="2" customWidth="1"/>
    <col min="10243" max="10260" width="5" style="2" customWidth="1"/>
    <col min="10261" max="10261" width="4.33203125" style="2" customWidth="1"/>
    <col min="10262" max="10262" width="4.109375" style="2" customWidth="1"/>
    <col min="10263" max="10263" width="3.6640625" style="2" customWidth="1"/>
    <col min="10264" max="10264" width="5.88671875" style="2" customWidth="1"/>
    <col min="10265" max="10265" width="6.33203125" style="2" customWidth="1"/>
    <col min="10266" max="10266" width="6.44140625" style="2" customWidth="1"/>
    <col min="10267" max="10268" width="6.6640625" style="2" customWidth="1"/>
    <col min="10269" max="10269" width="0" style="2" hidden="1" customWidth="1"/>
    <col min="10270" max="10496" width="11.44140625" style="2"/>
    <col min="10497" max="10498" width="11.6640625" style="2" customWidth="1"/>
    <col min="10499" max="10516" width="5" style="2" customWidth="1"/>
    <col min="10517" max="10517" width="4.33203125" style="2" customWidth="1"/>
    <col min="10518" max="10518" width="4.109375" style="2" customWidth="1"/>
    <col min="10519" max="10519" width="3.6640625" style="2" customWidth="1"/>
    <col min="10520" max="10520" width="5.88671875" style="2" customWidth="1"/>
    <col min="10521" max="10521" width="6.33203125" style="2" customWidth="1"/>
    <col min="10522" max="10522" width="6.44140625" style="2" customWidth="1"/>
    <col min="10523" max="10524" width="6.6640625" style="2" customWidth="1"/>
    <col min="10525" max="10525" width="0" style="2" hidden="1" customWidth="1"/>
    <col min="10526" max="10752" width="11.44140625" style="2"/>
    <col min="10753" max="10754" width="11.6640625" style="2" customWidth="1"/>
    <col min="10755" max="10772" width="5" style="2" customWidth="1"/>
    <col min="10773" max="10773" width="4.33203125" style="2" customWidth="1"/>
    <col min="10774" max="10774" width="4.109375" style="2" customWidth="1"/>
    <col min="10775" max="10775" width="3.6640625" style="2" customWidth="1"/>
    <col min="10776" max="10776" width="5.88671875" style="2" customWidth="1"/>
    <col min="10777" max="10777" width="6.33203125" style="2" customWidth="1"/>
    <col min="10778" max="10778" width="6.44140625" style="2" customWidth="1"/>
    <col min="10779" max="10780" width="6.6640625" style="2" customWidth="1"/>
    <col min="10781" max="10781" width="0" style="2" hidden="1" customWidth="1"/>
    <col min="10782" max="11008" width="11.44140625" style="2"/>
    <col min="11009" max="11010" width="11.6640625" style="2" customWidth="1"/>
    <col min="11011" max="11028" width="5" style="2" customWidth="1"/>
    <col min="11029" max="11029" width="4.33203125" style="2" customWidth="1"/>
    <col min="11030" max="11030" width="4.109375" style="2" customWidth="1"/>
    <col min="11031" max="11031" width="3.6640625" style="2" customWidth="1"/>
    <col min="11032" max="11032" width="5.88671875" style="2" customWidth="1"/>
    <col min="11033" max="11033" width="6.33203125" style="2" customWidth="1"/>
    <col min="11034" max="11034" width="6.44140625" style="2" customWidth="1"/>
    <col min="11035" max="11036" width="6.6640625" style="2" customWidth="1"/>
    <col min="11037" max="11037" width="0" style="2" hidden="1" customWidth="1"/>
    <col min="11038" max="11264" width="11.44140625" style="2"/>
    <col min="11265" max="11266" width="11.6640625" style="2" customWidth="1"/>
    <col min="11267" max="11284" width="5" style="2" customWidth="1"/>
    <col min="11285" max="11285" width="4.33203125" style="2" customWidth="1"/>
    <col min="11286" max="11286" width="4.109375" style="2" customWidth="1"/>
    <col min="11287" max="11287" width="3.6640625" style="2" customWidth="1"/>
    <col min="11288" max="11288" width="5.88671875" style="2" customWidth="1"/>
    <col min="11289" max="11289" width="6.33203125" style="2" customWidth="1"/>
    <col min="11290" max="11290" width="6.44140625" style="2" customWidth="1"/>
    <col min="11291" max="11292" width="6.6640625" style="2" customWidth="1"/>
    <col min="11293" max="11293" width="0" style="2" hidden="1" customWidth="1"/>
    <col min="11294" max="11520" width="11.44140625" style="2"/>
    <col min="11521" max="11522" width="11.6640625" style="2" customWidth="1"/>
    <col min="11523" max="11540" width="5" style="2" customWidth="1"/>
    <col min="11541" max="11541" width="4.33203125" style="2" customWidth="1"/>
    <col min="11542" max="11542" width="4.109375" style="2" customWidth="1"/>
    <col min="11543" max="11543" width="3.6640625" style="2" customWidth="1"/>
    <col min="11544" max="11544" width="5.88671875" style="2" customWidth="1"/>
    <col min="11545" max="11545" width="6.33203125" style="2" customWidth="1"/>
    <col min="11546" max="11546" width="6.44140625" style="2" customWidth="1"/>
    <col min="11547" max="11548" width="6.6640625" style="2" customWidth="1"/>
    <col min="11549" max="11549" width="0" style="2" hidden="1" customWidth="1"/>
    <col min="11550" max="11776" width="11.44140625" style="2"/>
    <col min="11777" max="11778" width="11.6640625" style="2" customWidth="1"/>
    <col min="11779" max="11796" width="5" style="2" customWidth="1"/>
    <col min="11797" max="11797" width="4.33203125" style="2" customWidth="1"/>
    <col min="11798" max="11798" width="4.109375" style="2" customWidth="1"/>
    <col min="11799" max="11799" width="3.6640625" style="2" customWidth="1"/>
    <col min="11800" max="11800" width="5.88671875" style="2" customWidth="1"/>
    <col min="11801" max="11801" width="6.33203125" style="2" customWidth="1"/>
    <col min="11802" max="11802" width="6.44140625" style="2" customWidth="1"/>
    <col min="11803" max="11804" width="6.6640625" style="2" customWidth="1"/>
    <col min="11805" max="11805" width="0" style="2" hidden="1" customWidth="1"/>
    <col min="11806" max="12032" width="11.44140625" style="2"/>
    <col min="12033" max="12034" width="11.6640625" style="2" customWidth="1"/>
    <col min="12035" max="12052" width="5" style="2" customWidth="1"/>
    <col min="12053" max="12053" width="4.33203125" style="2" customWidth="1"/>
    <col min="12054" max="12054" width="4.109375" style="2" customWidth="1"/>
    <col min="12055" max="12055" width="3.6640625" style="2" customWidth="1"/>
    <col min="12056" max="12056" width="5.88671875" style="2" customWidth="1"/>
    <col min="12057" max="12057" width="6.33203125" style="2" customWidth="1"/>
    <col min="12058" max="12058" width="6.44140625" style="2" customWidth="1"/>
    <col min="12059" max="12060" width="6.6640625" style="2" customWidth="1"/>
    <col min="12061" max="12061" width="0" style="2" hidden="1" customWidth="1"/>
    <col min="12062" max="12288" width="11.44140625" style="2"/>
    <col min="12289" max="12290" width="11.6640625" style="2" customWidth="1"/>
    <col min="12291" max="12308" width="5" style="2" customWidth="1"/>
    <col min="12309" max="12309" width="4.33203125" style="2" customWidth="1"/>
    <col min="12310" max="12310" width="4.109375" style="2" customWidth="1"/>
    <col min="12311" max="12311" width="3.6640625" style="2" customWidth="1"/>
    <col min="12312" max="12312" width="5.88671875" style="2" customWidth="1"/>
    <col min="12313" max="12313" width="6.33203125" style="2" customWidth="1"/>
    <col min="12314" max="12314" width="6.44140625" style="2" customWidth="1"/>
    <col min="12315" max="12316" width="6.6640625" style="2" customWidth="1"/>
    <col min="12317" max="12317" width="0" style="2" hidden="1" customWidth="1"/>
    <col min="12318" max="12544" width="11.44140625" style="2"/>
    <col min="12545" max="12546" width="11.6640625" style="2" customWidth="1"/>
    <col min="12547" max="12564" width="5" style="2" customWidth="1"/>
    <col min="12565" max="12565" width="4.33203125" style="2" customWidth="1"/>
    <col min="12566" max="12566" width="4.109375" style="2" customWidth="1"/>
    <col min="12567" max="12567" width="3.6640625" style="2" customWidth="1"/>
    <col min="12568" max="12568" width="5.88671875" style="2" customWidth="1"/>
    <col min="12569" max="12569" width="6.33203125" style="2" customWidth="1"/>
    <col min="12570" max="12570" width="6.44140625" style="2" customWidth="1"/>
    <col min="12571" max="12572" width="6.6640625" style="2" customWidth="1"/>
    <col min="12573" max="12573" width="0" style="2" hidden="1" customWidth="1"/>
    <col min="12574" max="12800" width="11.44140625" style="2"/>
    <col min="12801" max="12802" width="11.6640625" style="2" customWidth="1"/>
    <col min="12803" max="12820" width="5" style="2" customWidth="1"/>
    <col min="12821" max="12821" width="4.33203125" style="2" customWidth="1"/>
    <col min="12822" max="12822" width="4.109375" style="2" customWidth="1"/>
    <col min="12823" max="12823" width="3.6640625" style="2" customWidth="1"/>
    <col min="12824" max="12824" width="5.88671875" style="2" customWidth="1"/>
    <col min="12825" max="12825" width="6.33203125" style="2" customWidth="1"/>
    <col min="12826" max="12826" width="6.44140625" style="2" customWidth="1"/>
    <col min="12827" max="12828" width="6.6640625" style="2" customWidth="1"/>
    <col min="12829" max="12829" width="0" style="2" hidden="1" customWidth="1"/>
    <col min="12830" max="13056" width="11.44140625" style="2"/>
    <col min="13057" max="13058" width="11.6640625" style="2" customWidth="1"/>
    <col min="13059" max="13076" width="5" style="2" customWidth="1"/>
    <col min="13077" max="13077" width="4.33203125" style="2" customWidth="1"/>
    <col min="13078" max="13078" width="4.109375" style="2" customWidth="1"/>
    <col min="13079" max="13079" width="3.6640625" style="2" customWidth="1"/>
    <col min="13080" max="13080" width="5.88671875" style="2" customWidth="1"/>
    <col min="13081" max="13081" width="6.33203125" style="2" customWidth="1"/>
    <col min="13082" max="13082" width="6.44140625" style="2" customWidth="1"/>
    <col min="13083" max="13084" width="6.6640625" style="2" customWidth="1"/>
    <col min="13085" max="13085" width="0" style="2" hidden="1" customWidth="1"/>
    <col min="13086" max="13312" width="11.44140625" style="2"/>
    <col min="13313" max="13314" width="11.6640625" style="2" customWidth="1"/>
    <col min="13315" max="13332" width="5" style="2" customWidth="1"/>
    <col min="13333" max="13333" width="4.33203125" style="2" customWidth="1"/>
    <col min="13334" max="13334" width="4.109375" style="2" customWidth="1"/>
    <col min="13335" max="13335" width="3.6640625" style="2" customWidth="1"/>
    <col min="13336" max="13336" width="5.88671875" style="2" customWidth="1"/>
    <col min="13337" max="13337" width="6.33203125" style="2" customWidth="1"/>
    <col min="13338" max="13338" width="6.44140625" style="2" customWidth="1"/>
    <col min="13339" max="13340" width="6.6640625" style="2" customWidth="1"/>
    <col min="13341" max="13341" width="0" style="2" hidden="1" customWidth="1"/>
    <col min="13342" max="13568" width="11.44140625" style="2"/>
    <col min="13569" max="13570" width="11.6640625" style="2" customWidth="1"/>
    <col min="13571" max="13588" width="5" style="2" customWidth="1"/>
    <col min="13589" max="13589" width="4.33203125" style="2" customWidth="1"/>
    <col min="13590" max="13590" width="4.109375" style="2" customWidth="1"/>
    <col min="13591" max="13591" width="3.6640625" style="2" customWidth="1"/>
    <col min="13592" max="13592" width="5.88671875" style="2" customWidth="1"/>
    <col min="13593" max="13593" width="6.33203125" style="2" customWidth="1"/>
    <col min="13594" max="13594" width="6.44140625" style="2" customWidth="1"/>
    <col min="13595" max="13596" width="6.6640625" style="2" customWidth="1"/>
    <col min="13597" max="13597" width="0" style="2" hidden="1" customWidth="1"/>
    <col min="13598" max="13824" width="11.44140625" style="2"/>
    <col min="13825" max="13826" width="11.6640625" style="2" customWidth="1"/>
    <col min="13827" max="13844" width="5" style="2" customWidth="1"/>
    <col min="13845" max="13845" width="4.33203125" style="2" customWidth="1"/>
    <col min="13846" max="13846" width="4.109375" style="2" customWidth="1"/>
    <col min="13847" max="13847" width="3.6640625" style="2" customWidth="1"/>
    <col min="13848" max="13848" width="5.88671875" style="2" customWidth="1"/>
    <col min="13849" max="13849" width="6.33203125" style="2" customWidth="1"/>
    <col min="13850" max="13850" width="6.44140625" style="2" customWidth="1"/>
    <col min="13851" max="13852" width="6.6640625" style="2" customWidth="1"/>
    <col min="13853" max="13853" width="0" style="2" hidden="1" customWidth="1"/>
    <col min="13854" max="14080" width="11.44140625" style="2"/>
    <col min="14081" max="14082" width="11.6640625" style="2" customWidth="1"/>
    <col min="14083" max="14100" width="5" style="2" customWidth="1"/>
    <col min="14101" max="14101" width="4.33203125" style="2" customWidth="1"/>
    <col min="14102" max="14102" width="4.109375" style="2" customWidth="1"/>
    <col min="14103" max="14103" width="3.6640625" style="2" customWidth="1"/>
    <col min="14104" max="14104" width="5.88671875" style="2" customWidth="1"/>
    <col min="14105" max="14105" width="6.33203125" style="2" customWidth="1"/>
    <col min="14106" max="14106" width="6.44140625" style="2" customWidth="1"/>
    <col min="14107" max="14108" width="6.6640625" style="2" customWidth="1"/>
    <col min="14109" max="14109" width="0" style="2" hidden="1" customWidth="1"/>
    <col min="14110" max="14336" width="11.44140625" style="2"/>
    <col min="14337" max="14338" width="11.6640625" style="2" customWidth="1"/>
    <col min="14339" max="14356" width="5" style="2" customWidth="1"/>
    <col min="14357" max="14357" width="4.33203125" style="2" customWidth="1"/>
    <col min="14358" max="14358" width="4.109375" style="2" customWidth="1"/>
    <col min="14359" max="14359" width="3.6640625" style="2" customWidth="1"/>
    <col min="14360" max="14360" width="5.88671875" style="2" customWidth="1"/>
    <col min="14361" max="14361" width="6.33203125" style="2" customWidth="1"/>
    <col min="14362" max="14362" width="6.44140625" style="2" customWidth="1"/>
    <col min="14363" max="14364" width="6.6640625" style="2" customWidth="1"/>
    <col min="14365" max="14365" width="0" style="2" hidden="1" customWidth="1"/>
    <col min="14366" max="14592" width="11.44140625" style="2"/>
    <col min="14593" max="14594" width="11.6640625" style="2" customWidth="1"/>
    <col min="14595" max="14612" width="5" style="2" customWidth="1"/>
    <col min="14613" max="14613" width="4.33203125" style="2" customWidth="1"/>
    <col min="14614" max="14614" width="4.109375" style="2" customWidth="1"/>
    <col min="14615" max="14615" width="3.6640625" style="2" customWidth="1"/>
    <col min="14616" max="14616" width="5.88671875" style="2" customWidth="1"/>
    <col min="14617" max="14617" width="6.33203125" style="2" customWidth="1"/>
    <col min="14618" max="14618" width="6.44140625" style="2" customWidth="1"/>
    <col min="14619" max="14620" width="6.6640625" style="2" customWidth="1"/>
    <col min="14621" max="14621" width="0" style="2" hidden="1" customWidth="1"/>
    <col min="14622" max="14848" width="11.44140625" style="2"/>
    <col min="14849" max="14850" width="11.6640625" style="2" customWidth="1"/>
    <col min="14851" max="14868" width="5" style="2" customWidth="1"/>
    <col min="14869" max="14869" width="4.33203125" style="2" customWidth="1"/>
    <col min="14870" max="14870" width="4.109375" style="2" customWidth="1"/>
    <col min="14871" max="14871" width="3.6640625" style="2" customWidth="1"/>
    <col min="14872" max="14872" width="5.88671875" style="2" customWidth="1"/>
    <col min="14873" max="14873" width="6.33203125" style="2" customWidth="1"/>
    <col min="14874" max="14874" width="6.44140625" style="2" customWidth="1"/>
    <col min="14875" max="14876" width="6.6640625" style="2" customWidth="1"/>
    <col min="14877" max="14877" width="0" style="2" hidden="1" customWidth="1"/>
    <col min="14878" max="15104" width="11.44140625" style="2"/>
    <col min="15105" max="15106" width="11.6640625" style="2" customWidth="1"/>
    <col min="15107" max="15124" width="5" style="2" customWidth="1"/>
    <col min="15125" max="15125" width="4.33203125" style="2" customWidth="1"/>
    <col min="15126" max="15126" width="4.109375" style="2" customWidth="1"/>
    <col min="15127" max="15127" width="3.6640625" style="2" customWidth="1"/>
    <col min="15128" max="15128" width="5.88671875" style="2" customWidth="1"/>
    <col min="15129" max="15129" width="6.33203125" style="2" customWidth="1"/>
    <col min="15130" max="15130" width="6.44140625" style="2" customWidth="1"/>
    <col min="15131" max="15132" width="6.6640625" style="2" customWidth="1"/>
    <col min="15133" max="15133" width="0" style="2" hidden="1" customWidth="1"/>
    <col min="15134" max="15360" width="11.44140625" style="2"/>
    <col min="15361" max="15362" width="11.6640625" style="2" customWidth="1"/>
    <col min="15363" max="15380" width="5" style="2" customWidth="1"/>
    <col min="15381" max="15381" width="4.33203125" style="2" customWidth="1"/>
    <col min="15382" max="15382" width="4.109375" style="2" customWidth="1"/>
    <col min="15383" max="15383" width="3.6640625" style="2" customWidth="1"/>
    <col min="15384" max="15384" width="5.88671875" style="2" customWidth="1"/>
    <col min="15385" max="15385" width="6.33203125" style="2" customWidth="1"/>
    <col min="15386" max="15386" width="6.44140625" style="2" customWidth="1"/>
    <col min="15387" max="15388" width="6.6640625" style="2" customWidth="1"/>
    <col min="15389" max="15389" width="0" style="2" hidden="1" customWidth="1"/>
    <col min="15390" max="15616" width="11.44140625" style="2"/>
    <col min="15617" max="15618" width="11.6640625" style="2" customWidth="1"/>
    <col min="15619" max="15636" width="5" style="2" customWidth="1"/>
    <col min="15637" max="15637" width="4.33203125" style="2" customWidth="1"/>
    <col min="15638" max="15638" width="4.109375" style="2" customWidth="1"/>
    <col min="15639" max="15639" width="3.6640625" style="2" customWidth="1"/>
    <col min="15640" max="15640" width="5.88671875" style="2" customWidth="1"/>
    <col min="15641" max="15641" width="6.33203125" style="2" customWidth="1"/>
    <col min="15642" max="15642" width="6.44140625" style="2" customWidth="1"/>
    <col min="15643" max="15644" width="6.6640625" style="2" customWidth="1"/>
    <col min="15645" max="15645" width="0" style="2" hidden="1" customWidth="1"/>
    <col min="15646" max="15872" width="11.44140625" style="2"/>
    <col min="15873" max="15874" width="11.6640625" style="2" customWidth="1"/>
    <col min="15875" max="15892" width="5" style="2" customWidth="1"/>
    <col min="15893" max="15893" width="4.33203125" style="2" customWidth="1"/>
    <col min="15894" max="15894" width="4.109375" style="2" customWidth="1"/>
    <col min="15895" max="15895" width="3.6640625" style="2" customWidth="1"/>
    <col min="15896" max="15896" width="5.88671875" style="2" customWidth="1"/>
    <col min="15897" max="15897" width="6.33203125" style="2" customWidth="1"/>
    <col min="15898" max="15898" width="6.44140625" style="2" customWidth="1"/>
    <col min="15899" max="15900" width="6.6640625" style="2" customWidth="1"/>
    <col min="15901" max="15901" width="0" style="2" hidden="1" customWidth="1"/>
    <col min="15902" max="16128" width="11.44140625" style="2"/>
    <col min="16129" max="16130" width="11.6640625" style="2" customWidth="1"/>
    <col min="16131" max="16148" width="5" style="2" customWidth="1"/>
    <col min="16149" max="16149" width="4.33203125" style="2" customWidth="1"/>
    <col min="16150" max="16150" width="4.109375" style="2" customWidth="1"/>
    <col min="16151" max="16151" width="3.6640625" style="2" customWidth="1"/>
    <col min="16152" max="16152" width="5.88671875" style="2" customWidth="1"/>
    <col min="16153" max="16153" width="6.33203125" style="2" customWidth="1"/>
    <col min="16154" max="16154" width="6.44140625" style="2" customWidth="1"/>
    <col min="16155" max="16156" width="6.6640625" style="2" customWidth="1"/>
    <col min="16157" max="16157" width="0" style="2" hidden="1" customWidth="1"/>
    <col min="16158" max="16384" width="11.44140625" style="2"/>
  </cols>
  <sheetData>
    <row r="1" spans="1:29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297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97</v>
      </c>
      <c r="AC2" s="7"/>
    </row>
    <row r="3" spans="1:29" ht="1.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297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341</v>
      </c>
      <c r="B5" s="18" t="s">
        <v>342</v>
      </c>
      <c r="C5" s="19">
        <v>2</v>
      </c>
      <c r="D5" s="20">
        <v>3</v>
      </c>
      <c r="E5" s="20">
        <v>2</v>
      </c>
      <c r="F5" s="20">
        <v>2</v>
      </c>
      <c r="G5" s="20">
        <v>1</v>
      </c>
      <c r="H5" s="20">
        <v>1</v>
      </c>
      <c r="I5" s="20">
        <v>1</v>
      </c>
      <c r="J5" s="20"/>
      <c r="K5" s="20"/>
      <c r="L5" s="20"/>
      <c r="M5" s="20">
        <v>1</v>
      </c>
      <c r="N5" s="20"/>
      <c r="O5" s="20">
        <v>2</v>
      </c>
      <c r="P5" s="20"/>
      <c r="Q5" s="20"/>
      <c r="R5" s="21"/>
      <c r="S5" s="19"/>
      <c r="T5" s="20">
        <v>1</v>
      </c>
      <c r="U5" s="20">
        <v>2</v>
      </c>
      <c r="V5" s="20"/>
      <c r="W5" s="22"/>
      <c r="X5" s="23">
        <v>0.5</v>
      </c>
      <c r="Y5" s="24">
        <v>1</v>
      </c>
      <c r="Z5" s="24">
        <v>0.66666666666666663</v>
      </c>
      <c r="AA5" s="25">
        <v>1.6666666666666665</v>
      </c>
      <c r="AB5" s="26">
        <f>IF((S5+T5+U5)&gt;0,(S5+T5)/(S5+T5+U5),"------")</f>
        <v>0.33333333333333331</v>
      </c>
      <c r="AC5" s="27">
        <f>(H5-I5-J5-K5)+(2*I5)+(3*J5)+(4*K5)</f>
        <v>2</v>
      </c>
    </row>
    <row r="6" spans="1:29" s="27" customFormat="1" ht="12.6" customHeight="1" x14ac:dyDescent="0.2">
      <c r="A6" s="28" t="s">
        <v>298</v>
      </c>
      <c r="B6" s="29" t="s">
        <v>299</v>
      </c>
      <c r="C6" s="30">
        <v>4</v>
      </c>
      <c r="D6" s="31">
        <v>9</v>
      </c>
      <c r="E6" s="31">
        <v>8</v>
      </c>
      <c r="F6" s="31"/>
      <c r="G6" s="31"/>
      <c r="H6" s="31"/>
      <c r="I6" s="31"/>
      <c r="J6" s="31"/>
      <c r="K6" s="31"/>
      <c r="L6" s="31">
        <v>5</v>
      </c>
      <c r="M6" s="31">
        <v>1</v>
      </c>
      <c r="N6" s="31"/>
      <c r="O6" s="31"/>
      <c r="P6" s="31"/>
      <c r="Q6" s="31"/>
      <c r="R6" s="32"/>
      <c r="S6" s="30"/>
      <c r="T6" s="31"/>
      <c r="U6" s="31">
        <v>1</v>
      </c>
      <c r="V6" s="31"/>
      <c r="W6" s="33"/>
      <c r="X6" s="34">
        <v>0</v>
      </c>
      <c r="Y6" s="35">
        <v>0</v>
      </c>
      <c r="Z6" s="35">
        <v>0.1111111111111111</v>
      </c>
      <c r="AA6" s="36">
        <v>0.1111111111111111</v>
      </c>
      <c r="AB6" s="37">
        <f>IF((S6+T6+U6)&gt;0,(S6+T6)/(S6+T6+U6),"------")</f>
        <v>0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300</v>
      </c>
      <c r="B7" s="29" t="s">
        <v>116</v>
      </c>
      <c r="C7" s="30">
        <v>6</v>
      </c>
      <c r="D7" s="31">
        <v>11</v>
      </c>
      <c r="E7" s="31">
        <v>9</v>
      </c>
      <c r="F7" s="31"/>
      <c r="G7" s="31">
        <v>1</v>
      </c>
      <c r="H7" s="31">
        <v>1</v>
      </c>
      <c r="I7" s="31"/>
      <c r="J7" s="31"/>
      <c r="K7" s="31"/>
      <c r="L7" s="31">
        <v>2</v>
      </c>
      <c r="M7" s="31">
        <v>2</v>
      </c>
      <c r="N7" s="31"/>
      <c r="O7" s="31">
        <v>2</v>
      </c>
      <c r="P7" s="31"/>
      <c r="Q7" s="31"/>
      <c r="R7" s="32"/>
      <c r="S7" s="30">
        <v>1</v>
      </c>
      <c r="T7" s="31">
        <v>6</v>
      </c>
      <c r="U7" s="31">
        <v>4</v>
      </c>
      <c r="V7" s="31"/>
      <c r="W7" s="33"/>
      <c r="X7" s="34">
        <v>0.1111111111111111</v>
      </c>
      <c r="Y7" s="35">
        <v>0.1111111111111111</v>
      </c>
      <c r="Z7" s="35">
        <v>0.27272727272727271</v>
      </c>
      <c r="AA7" s="36">
        <v>0.38383838383838381</v>
      </c>
      <c r="AB7" s="37">
        <f>IF((S7+T7+U7)&gt;0,(S7+T7)/(S7+T7+U7),"------")</f>
        <v>0.63636363636363635</v>
      </c>
      <c r="AC7" s="27">
        <f t="shared" si="0"/>
        <v>1</v>
      </c>
    </row>
    <row r="8" spans="1:29" s="27" customFormat="1" ht="12.6" customHeight="1" x14ac:dyDescent="0.2">
      <c r="A8" s="28" t="s">
        <v>339</v>
      </c>
      <c r="B8" s="29" t="s">
        <v>340</v>
      </c>
      <c r="C8" s="30">
        <v>3</v>
      </c>
      <c r="D8" s="31">
        <v>3</v>
      </c>
      <c r="E8" s="31">
        <v>3</v>
      </c>
      <c r="F8" s="31"/>
      <c r="G8" s="31"/>
      <c r="H8" s="31"/>
      <c r="I8" s="31"/>
      <c r="J8" s="31"/>
      <c r="K8" s="31"/>
      <c r="L8" s="31">
        <v>2</v>
      </c>
      <c r="M8" s="31"/>
      <c r="N8" s="31"/>
      <c r="O8" s="31"/>
      <c r="P8" s="31"/>
      <c r="Q8" s="31"/>
      <c r="R8" s="32"/>
      <c r="S8" s="30"/>
      <c r="T8" s="31">
        <v>1</v>
      </c>
      <c r="U8" s="31">
        <v>1</v>
      </c>
      <c r="V8" s="31"/>
      <c r="W8" s="33"/>
      <c r="X8" s="34">
        <v>0</v>
      </c>
      <c r="Y8" s="35">
        <v>0</v>
      </c>
      <c r="Z8" s="35">
        <v>0</v>
      </c>
      <c r="AA8" s="36">
        <v>0</v>
      </c>
      <c r="AB8" s="37">
        <f>IF((S8+T8+U8)&gt;0,(S8+T8)/(S8+T8+U8),"------")</f>
        <v>0.5</v>
      </c>
      <c r="AC8" s="27">
        <f t="shared" si="0"/>
        <v>0</v>
      </c>
    </row>
    <row r="9" spans="1:29" s="27" customFormat="1" ht="12.6" customHeight="1" x14ac:dyDescent="0.2">
      <c r="A9" s="28" t="s">
        <v>301</v>
      </c>
      <c r="B9" s="29" t="s">
        <v>302</v>
      </c>
      <c r="C9" s="30">
        <v>6</v>
      </c>
      <c r="D9" s="31">
        <v>6</v>
      </c>
      <c r="E9" s="31">
        <v>5</v>
      </c>
      <c r="F9" s="31"/>
      <c r="G9" s="31">
        <v>2</v>
      </c>
      <c r="H9" s="31">
        <v>2</v>
      </c>
      <c r="I9" s="31"/>
      <c r="J9" s="31"/>
      <c r="K9" s="31"/>
      <c r="L9" s="31">
        <v>1</v>
      </c>
      <c r="M9" s="31">
        <v>1</v>
      </c>
      <c r="N9" s="31"/>
      <c r="O9" s="31"/>
      <c r="P9" s="31"/>
      <c r="Q9" s="31"/>
      <c r="R9" s="32"/>
      <c r="S9" s="30"/>
      <c r="T9" s="31">
        <v>12</v>
      </c>
      <c r="U9" s="31">
        <v>3</v>
      </c>
      <c r="V9" s="31"/>
      <c r="W9" s="33"/>
      <c r="X9" s="34">
        <v>0.4</v>
      </c>
      <c r="Y9" s="35">
        <v>0.4</v>
      </c>
      <c r="Z9" s="35">
        <v>0.5</v>
      </c>
      <c r="AA9" s="36">
        <v>0.9</v>
      </c>
      <c r="AB9" s="37">
        <f>IF((S9+T9+U9)&gt;0,(S9+T9)/(S9+T9+U9),"------")</f>
        <v>0.8</v>
      </c>
      <c r="AC9" s="27">
        <f t="shared" si="0"/>
        <v>2</v>
      </c>
    </row>
    <row r="10" spans="1:29" s="27" customFormat="1" ht="12.6" customHeight="1" x14ac:dyDescent="0.2">
      <c r="A10" s="28" t="s">
        <v>301</v>
      </c>
      <c r="B10" s="29" t="s">
        <v>303</v>
      </c>
      <c r="C10" s="30">
        <v>4</v>
      </c>
      <c r="D10" s="31">
        <v>8</v>
      </c>
      <c r="E10" s="31">
        <v>5</v>
      </c>
      <c r="F10" s="31">
        <v>2</v>
      </c>
      <c r="G10" s="31"/>
      <c r="H10" s="31"/>
      <c r="I10" s="31"/>
      <c r="J10" s="31"/>
      <c r="K10" s="31"/>
      <c r="L10" s="31">
        <v>2</v>
      </c>
      <c r="M10" s="31">
        <v>3</v>
      </c>
      <c r="N10" s="31"/>
      <c r="O10" s="31"/>
      <c r="P10" s="31"/>
      <c r="Q10" s="31"/>
      <c r="R10" s="32"/>
      <c r="S10" s="30"/>
      <c r="T10" s="31">
        <v>1</v>
      </c>
      <c r="U10" s="31">
        <v>2</v>
      </c>
      <c r="V10" s="31"/>
      <c r="W10" s="33"/>
      <c r="X10" s="34">
        <v>0</v>
      </c>
      <c r="Y10" s="35">
        <v>0</v>
      </c>
      <c r="Z10" s="35">
        <v>0.375</v>
      </c>
      <c r="AA10" s="36">
        <v>0.375</v>
      </c>
      <c r="AB10" s="37">
        <f>IF((S10+T10+U10)&gt;0,(S10+T10)/(S10+T10+U10),"------")</f>
        <v>0.33333333333333331</v>
      </c>
      <c r="AC10" s="27">
        <f t="shared" si="0"/>
        <v>0</v>
      </c>
    </row>
    <row r="11" spans="1:29" s="27" customFormat="1" ht="12.6" customHeight="1" x14ac:dyDescent="0.2">
      <c r="A11" s="28" t="s">
        <v>301</v>
      </c>
      <c r="B11" s="29" t="s">
        <v>304</v>
      </c>
      <c r="C11" s="30">
        <v>5</v>
      </c>
      <c r="D11" s="31">
        <v>6</v>
      </c>
      <c r="E11" s="31">
        <v>5</v>
      </c>
      <c r="F11" s="31">
        <v>1</v>
      </c>
      <c r="G11" s="31">
        <v>1</v>
      </c>
      <c r="H11" s="31">
        <v>1</v>
      </c>
      <c r="I11" s="31"/>
      <c r="J11" s="31"/>
      <c r="K11" s="31"/>
      <c r="L11" s="31">
        <v>3</v>
      </c>
      <c r="M11" s="31">
        <v>1</v>
      </c>
      <c r="N11" s="31"/>
      <c r="O11" s="31"/>
      <c r="P11" s="31"/>
      <c r="Q11" s="31"/>
      <c r="R11" s="32"/>
      <c r="S11" s="30"/>
      <c r="T11" s="31"/>
      <c r="U11" s="31">
        <v>3</v>
      </c>
      <c r="V11" s="31"/>
      <c r="W11" s="33"/>
      <c r="X11" s="34">
        <v>0.2</v>
      </c>
      <c r="Y11" s="35">
        <v>0.2</v>
      </c>
      <c r="Z11" s="35">
        <v>0.33333333333333331</v>
      </c>
      <c r="AA11" s="36">
        <v>0.53333333333333333</v>
      </c>
      <c r="AB11" s="37">
        <f>IF((S11+T11+U11)&gt;0,(S11+T11)/(S11+T11+U11),"------")</f>
        <v>0</v>
      </c>
      <c r="AC11" s="27">
        <f t="shared" si="0"/>
        <v>1</v>
      </c>
    </row>
    <row r="12" spans="1:29" s="27" customFormat="1" ht="12.6" customHeight="1" x14ac:dyDescent="0.2">
      <c r="A12" s="28" t="s">
        <v>305</v>
      </c>
      <c r="B12" s="29" t="s">
        <v>108</v>
      </c>
      <c r="C12" s="30">
        <v>6</v>
      </c>
      <c r="D12" s="31">
        <v>17</v>
      </c>
      <c r="E12" s="31">
        <v>14</v>
      </c>
      <c r="F12" s="31">
        <v>5</v>
      </c>
      <c r="G12" s="31">
        <v>2</v>
      </c>
      <c r="H12" s="31">
        <v>3</v>
      </c>
      <c r="I12" s="31"/>
      <c r="J12" s="31"/>
      <c r="K12" s="31"/>
      <c r="L12" s="31">
        <v>1</v>
      </c>
      <c r="M12" s="31">
        <v>3</v>
      </c>
      <c r="N12" s="31"/>
      <c r="O12" s="31"/>
      <c r="P12" s="31"/>
      <c r="Q12" s="31"/>
      <c r="R12" s="32"/>
      <c r="S12" s="30">
        <v>5</v>
      </c>
      <c r="T12" s="31">
        <v>6</v>
      </c>
      <c r="U12" s="31">
        <v>5</v>
      </c>
      <c r="V12" s="31"/>
      <c r="W12" s="33">
        <v>2</v>
      </c>
      <c r="X12" s="34">
        <v>0.21428571428571427</v>
      </c>
      <c r="Y12" s="35">
        <v>0.21428571428571427</v>
      </c>
      <c r="Z12" s="35">
        <v>0.35294117647058826</v>
      </c>
      <c r="AA12" s="36">
        <v>0.5672268907563025</v>
      </c>
      <c r="AB12" s="37">
        <f>IF((S12+T12+U12)&gt;0,(S12+T12)/(S12+T12+U12),"------")</f>
        <v>0.6875</v>
      </c>
      <c r="AC12" s="27">
        <f t="shared" si="0"/>
        <v>3</v>
      </c>
    </row>
    <row r="13" spans="1:29" s="27" customFormat="1" ht="12.6" customHeight="1" x14ac:dyDescent="0.2">
      <c r="A13" s="28" t="s">
        <v>306</v>
      </c>
      <c r="B13" s="29" t="s">
        <v>307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100</v>
      </c>
      <c r="Y13" s="35" t="s">
        <v>100</v>
      </c>
      <c r="Z13" s="35" t="s">
        <v>100</v>
      </c>
      <c r="AA13" s="36" t="s">
        <v>100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343</v>
      </c>
      <c r="B14" s="29" t="s">
        <v>344</v>
      </c>
      <c r="C14" s="30">
        <v>1</v>
      </c>
      <c r="D14" s="31">
        <v>2</v>
      </c>
      <c r="E14" s="31">
        <v>1</v>
      </c>
      <c r="F14" s="31"/>
      <c r="G14" s="31"/>
      <c r="H14" s="31"/>
      <c r="I14" s="31"/>
      <c r="J14" s="31"/>
      <c r="K14" s="31"/>
      <c r="L14" s="31">
        <v>1</v>
      </c>
      <c r="M14" s="31">
        <v>1</v>
      </c>
      <c r="N14" s="31"/>
      <c r="O14" s="31"/>
      <c r="P14" s="31"/>
      <c r="Q14" s="31"/>
      <c r="R14" s="32"/>
      <c r="S14" s="30"/>
      <c r="T14" s="31">
        <v>1</v>
      </c>
      <c r="U14" s="31"/>
      <c r="V14" s="31"/>
      <c r="W14" s="33"/>
      <c r="X14" s="34">
        <v>0</v>
      </c>
      <c r="Y14" s="35">
        <v>0</v>
      </c>
      <c r="Z14" s="35">
        <v>0.5</v>
      </c>
      <c r="AA14" s="36">
        <v>0.5</v>
      </c>
      <c r="AB14" s="37">
        <f>IF((S14+T14+U14)&gt;0,(S14+T14)/(S14+T14+U14),"------")</f>
        <v>1</v>
      </c>
      <c r="AC14" s="27">
        <f t="shared" si="0"/>
        <v>0</v>
      </c>
    </row>
    <row r="15" spans="1:29" s="27" customFormat="1" ht="12.6" customHeight="1" x14ac:dyDescent="0.2">
      <c r="A15" s="28" t="s">
        <v>308</v>
      </c>
      <c r="B15" s="29" t="s">
        <v>116</v>
      </c>
      <c r="C15" s="30">
        <v>4</v>
      </c>
      <c r="D15" s="31">
        <v>11</v>
      </c>
      <c r="E15" s="31">
        <v>9</v>
      </c>
      <c r="F15" s="31">
        <v>2</v>
      </c>
      <c r="G15" s="31">
        <v>4</v>
      </c>
      <c r="H15" s="31">
        <v>2</v>
      </c>
      <c r="I15" s="31"/>
      <c r="J15" s="31"/>
      <c r="K15" s="31"/>
      <c r="L15" s="31">
        <v>1</v>
      </c>
      <c r="M15" s="31">
        <v>1</v>
      </c>
      <c r="N15" s="31">
        <v>1</v>
      </c>
      <c r="O15" s="31"/>
      <c r="P15" s="31"/>
      <c r="Q15" s="31"/>
      <c r="R15" s="32"/>
      <c r="S15" s="30">
        <v>1</v>
      </c>
      <c r="T15" s="31">
        <v>8</v>
      </c>
      <c r="U15" s="31">
        <v>2</v>
      </c>
      <c r="V15" s="31"/>
      <c r="W15" s="33"/>
      <c r="X15" s="34">
        <v>0.22222222222222221</v>
      </c>
      <c r="Y15" s="35">
        <v>0.22222222222222221</v>
      </c>
      <c r="Z15" s="35">
        <v>0.36363636363636365</v>
      </c>
      <c r="AA15" s="36">
        <v>0.58585858585858586</v>
      </c>
      <c r="AB15" s="37">
        <f>IF((S15+T15+U15)&gt;0,(S15+T15)/(S15+T15+U15),"------")</f>
        <v>0.81818181818181823</v>
      </c>
      <c r="AC15" s="27">
        <f t="shared" si="0"/>
        <v>2</v>
      </c>
    </row>
    <row r="16" spans="1:29" s="27" customFormat="1" ht="12.6" customHeight="1" x14ac:dyDescent="0.2">
      <c r="A16" s="28" t="s">
        <v>309</v>
      </c>
      <c r="B16" s="29" t="s">
        <v>310</v>
      </c>
      <c r="C16" s="30">
        <v>10</v>
      </c>
      <c r="D16" s="31">
        <v>24</v>
      </c>
      <c r="E16" s="31">
        <v>14</v>
      </c>
      <c r="F16" s="31">
        <v>5</v>
      </c>
      <c r="G16" s="31"/>
      <c r="H16" s="31"/>
      <c r="I16" s="31"/>
      <c r="J16" s="31"/>
      <c r="K16" s="31"/>
      <c r="L16" s="31">
        <v>10</v>
      </c>
      <c r="M16" s="31">
        <v>7</v>
      </c>
      <c r="N16" s="31">
        <v>3</v>
      </c>
      <c r="O16" s="31">
        <v>1</v>
      </c>
      <c r="P16" s="31"/>
      <c r="Q16" s="31"/>
      <c r="R16" s="32"/>
      <c r="S16" s="30">
        <v>4</v>
      </c>
      <c r="T16" s="31">
        <v>18</v>
      </c>
      <c r="U16" s="31">
        <v>4</v>
      </c>
      <c r="V16" s="31">
        <v>1</v>
      </c>
      <c r="W16" s="33">
        <v>11</v>
      </c>
      <c r="X16" s="34">
        <v>0</v>
      </c>
      <c r="Y16" s="35">
        <v>0</v>
      </c>
      <c r="Z16" s="35">
        <v>0.41666666666666669</v>
      </c>
      <c r="AA16" s="36">
        <v>0.41666666666666669</v>
      </c>
      <c r="AB16" s="37">
        <f>IF((S16+T16+U16)&gt;0,(S16+T16)/(S16+T16+U16),"------")</f>
        <v>0.84615384615384615</v>
      </c>
      <c r="AC16" s="27">
        <f t="shared" si="0"/>
        <v>0</v>
      </c>
    </row>
    <row r="17" spans="1:29" s="27" customFormat="1" ht="12.6" customHeight="1" x14ac:dyDescent="0.2">
      <c r="A17" s="28" t="s">
        <v>337</v>
      </c>
      <c r="B17" s="29" t="s">
        <v>338</v>
      </c>
      <c r="C17" s="30">
        <v>2</v>
      </c>
      <c r="D17" s="31">
        <v>7</v>
      </c>
      <c r="E17" s="31">
        <v>6</v>
      </c>
      <c r="F17" s="31">
        <v>1</v>
      </c>
      <c r="G17" s="31"/>
      <c r="H17" s="31">
        <v>1</v>
      </c>
      <c r="I17" s="31"/>
      <c r="J17" s="31"/>
      <c r="K17" s="31"/>
      <c r="L17" s="31">
        <v>5</v>
      </c>
      <c r="M17" s="31"/>
      <c r="N17" s="31">
        <v>1</v>
      </c>
      <c r="O17" s="31"/>
      <c r="P17" s="31"/>
      <c r="Q17" s="31"/>
      <c r="R17" s="32"/>
      <c r="S17" s="30">
        <v>2</v>
      </c>
      <c r="T17" s="31">
        <v>1</v>
      </c>
      <c r="U17" s="31">
        <v>1</v>
      </c>
      <c r="V17" s="31">
        <v>1</v>
      </c>
      <c r="W17" s="33"/>
      <c r="X17" s="34">
        <v>0.16666666666666666</v>
      </c>
      <c r="Y17" s="35">
        <v>0.16666666666666666</v>
      </c>
      <c r="Z17" s="35">
        <v>0.2857142857142857</v>
      </c>
      <c r="AA17" s="36">
        <v>0.45238095238095233</v>
      </c>
      <c r="AB17" s="37">
        <f>IF((S17+T17+U17)&gt;0,(S17+T17)/(S17+T17+U17),"------")</f>
        <v>0.75</v>
      </c>
      <c r="AC17" s="27">
        <f t="shared" si="0"/>
        <v>1</v>
      </c>
    </row>
    <row r="18" spans="1:29" s="27" customFormat="1" ht="12.6" customHeight="1" x14ac:dyDescent="0.2">
      <c r="A18" s="28" t="s">
        <v>335</v>
      </c>
      <c r="B18" s="29" t="s">
        <v>336</v>
      </c>
      <c r="C18" s="30">
        <v>5</v>
      </c>
      <c r="D18" s="31">
        <v>9</v>
      </c>
      <c r="E18" s="31">
        <v>9</v>
      </c>
      <c r="F18" s="31"/>
      <c r="G18" s="31"/>
      <c r="H18" s="31">
        <v>2</v>
      </c>
      <c r="I18" s="31">
        <v>1</v>
      </c>
      <c r="J18" s="31"/>
      <c r="K18" s="31"/>
      <c r="L18" s="31">
        <v>2</v>
      </c>
      <c r="M18" s="31"/>
      <c r="N18" s="31"/>
      <c r="O18" s="31"/>
      <c r="P18" s="31"/>
      <c r="Q18" s="31"/>
      <c r="R18" s="32"/>
      <c r="S18" s="30"/>
      <c r="T18" s="31">
        <v>4</v>
      </c>
      <c r="U18" s="31"/>
      <c r="V18" s="31"/>
      <c r="W18" s="33"/>
      <c r="X18" s="34">
        <v>0.22222222222222221</v>
      </c>
      <c r="Y18" s="35">
        <v>0.33333333333333331</v>
      </c>
      <c r="Z18" s="35">
        <v>0.22222222222222221</v>
      </c>
      <c r="AA18" s="36">
        <v>0.55555555555555558</v>
      </c>
      <c r="AB18" s="37">
        <f>IF((S18+T18+U18)&gt;0,(S18+T18)/(S18+T18+U18),"------")</f>
        <v>1</v>
      </c>
      <c r="AC18" s="27">
        <f t="shared" si="0"/>
        <v>3</v>
      </c>
    </row>
    <row r="19" spans="1:29" s="27" customFormat="1" ht="12.6" customHeight="1" x14ac:dyDescent="0.2">
      <c r="A19" s="28" t="s">
        <v>311</v>
      </c>
      <c r="B19" s="29" t="s">
        <v>312</v>
      </c>
      <c r="C19" s="30">
        <v>8</v>
      </c>
      <c r="D19" s="31">
        <v>19</v>
      </c>
      <c r="E19" s="31">
        <v>19</v>
      </c>
      <c r="F19" s="31">
        <v>9</v>
      </c>
      <c r="G19" s="31">
        <v>7</v>
      </c>
      <c r="H19" s="31">
        <v>11</v>
      </c>
      <c r="I19" s="31">
        <v>5</v>
      </c>
      <c r="J19" s="31">
        <v>2</v>
      </c>
      <c r="K19" s="31">
        <v>2</v>
      </c>
      <c r="L19" s="31">
        <v>1</v>
      </c>
      <c r="M19" s="31"/>
      <c r="N19" s="31"/>
      <c r="O19" s="31">
        <v>3</v>
      </c>
      <c r="P19" s="31"/>
      <c r="Q19" s="31"/>
      <c r="R19" s="32"/>
      <c r="S19" s="30">
        <v>14</v>
      </c>
      <c r="T19" s="31">
        <v>10</v>
      </c>
      <c r="U19" s="31">
        <v>2</v>
      </c>
      <c r="V19" s="31">
        <v>1</v>
      </c>
      <c r="W19" s="33"/>
      <c r="X19" s="34">
        <v>0.57894736842105265</v>
      </c>
      <c r="Y19" s="35">
        <v>1.368421052631579</v>
      </c>
      <c r="Z19" s="35">
        <v>0.57894736842105265</v>
      </c>
      <c r="AA19" s="36">
        <v>1.9473684210526316</v>
      </c>
      <c r="AB19" s="37">
        <f>IF((S19+T19+U19)&gt;0,(S19+T19)/(S19+T19+U19),"------")</f>
        <v>0.92307692307692313</v>
      </c>
      <c r="AC19" s="27">
        <f t="shared" si="0"/>
        <v>26</v>
      </c>
    </row>
    <row r="20" spans="1:29" s="27" customFormat="1" ht="12.6" customHeight="1" x14ac:dyDescent="0.2">
      <c r="A20" s="28" t="s">
        <v>117</v>
      </c>
      <c r="B20" s="29" t="s">
        <v>194</v>
      </c>
      <c r="C20" s="30">
        <v>3</v>
      </c>
      <c r="D20" s="31">
        <v>8</v>
      </c>
      <c r="E20" s="31">
        <v>8</v>
      </c>
      <c r="F20" s="31">
        <v>5</v>
      </c>
      <c r="G20" s="31">
        <v>5</v>
      </c>
      <c r="H20" s="31">
        <v>4</v>
      </c>
      <c r="I20" s="31">
        <v>1</v>
      </c>
      <c r="J20" s="31"/>
      <c r="K20" s="31">
        <v>1</v>
      </c>
      <c r="L20" s="31"/>
      <c r="M20" s="31"/>
      <c r="N20" s="31"/>
      <c r="O20" s="31">
        <v>1</v>
      </c>
      <c r="P20" s="31"/>
      <c r="Q20" s="31"/>
      <c r="R20" s="32"/>
      <c r="S20" s="30">
        <v>1</v>
      </c>
      <c r="T20" s="31">
        <v>3</v>
      </c>
      <c r="U20" s="31">
        <v>1</v>
      </c>
      <c r="V20" s="31"/>
      <c r="W20" s="33"/>
      <c r="X20" s="34">
        <v>0.5</v>
      </c>
      <c r="Y20" s="35">
        <v>1</v>
      </c>
      <c r="Z20" s="35">
        <v>0.5</v>
      </c>
      <c r="AA20" s="36">
        <v>1.5</v>
      </c>
      <c r="AB20" s="37">
        <f>IF((S20+T20+U20)&gt;0,(S20+T20)/(S20+T20+U20),"------")</f>
        <v>0.8</v>
      </c>
      <c r="AC20" s="27">
        <f t="shared" si="0"/>
        <v>8</v>
      </c>
    </row>
    <row r="21" spans="1:29" s="27" customFormat="1" ht="12.6" customHeight="1" x14ac:dyDescent="0.2">
      <c r="A21" s="28" t="s">
        <v>313</v>
      </c>
      <c r="B21" s="29" t="s">
        <v>314</v>
      </c>
      <c r="C21" s="30">
        <v>5</v>
      </c>
      <c r="D21" s="31">
        <v>10</v>
      </c>
      <c r="E21" s="31">
        <v>8</v>
      </c>
      <c r="F21" s="31">
        <v>2</v>
      </c>
      <c r="G21" s="31"/>
      <c r="H21" s="31"/>
      <c r="I21" s="31"/>
      <c r="J21" s="31"/>
      <c r="K21" s="31"/>
      <c r="L21" s="31">
        <v>5</v>
      </c>
      <c r="M21" s="31">
        <v>2</v>
      </c>
      <c r="N21" s="31"/>
      <c r="O21" s="31"/>
      <c r="P21" s="31"/>
      <c r="Q21" s="31"/>
      <c r="R21" s="32"/>
      <c r="S21" s="30">
        <v>2</v>
      </c>
      <c r="T21" s="31">
        <v>5</v>
      </c>
      <c r="U21" s="31">
        <v>6</v>
      </c>
      <c r="V21" s="31"/>
      <c r="W21" s="33"/>
      <c r="X21" s="34">
        <v>0</v>
      </c>
      <c r="Y21" s="35">
        <v>0</v>
      </c>
      <c r="Z21" s="35">
        <v>0.2</v>
      </c>
      <c r="AA21" s="36">
        <v>0.2</v>
      </c>
      <c r="AB21" s="37">
        <f>IF((S21+T21+U21)&gt;0,(S21+T21)/(S21+T21+U21),"------")</f>
        <v>0.53846153846153844</v>
      </c>
      <c r="AC21" s="27">
        <f t="shared" si="0"/>
        <v>0</v>
      </c>
    </row>
    <row r="22" spans="1:29" s="27" customFormat="1" ht="12.6" customHeight="1" x14ac:dyDescent="0.2">
      <c r="A22" s="28" t="s">
        <v>315</v>
      </c>
      <c r="B22" s="29" t="s">
        <v>316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0"/>
      <c r="T22" s="31"/>
      <c r="U22" s="31"/>
      <c r="V22" s="31"/>
      <c r="W22" s="33"/>
      <c r="X22" s="34" t="s">
        <v>100</v>
      </c>
      <c r="Y22" s="35" t="s">
        <v>100</v>
      </c>
      <c r="Z22" s="35" t="s">
        <v>100</v>
      </c>
      <c r="AA22" s="36" t="s">
        <v>100</v>
      </c>
      <c r="AB22" s="37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 t="s">
        <v>317</v>
      </c>
      <c r="B23" s="29" t="s">
        <v>318</v>
      </c>
      <c r="C23" s="30">
        <v>1</v>
      </c>
      <c r="D23" s="31">
        <v>2</v>
      </c>
      <c r="E23" s="31">
        <v>1</v>
      </c>
      <c r="F23" s="31">
        <v>1</v>
      </c>
      <c r="G23" s="31"/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31"/>
      <c r="R23" s="32"/>
      <c r="S23" s="30"/>
      <c r="T23" s="31">
        <v>2</v>
      </c>
      <c r="U23" s="31"/>
      <c r="V23" s="31"/>
      <c r="W23" s="33"/>
      <c r="X23" s="34">
        <v>0</v>
      </c>
      <c r="Y23" s="35">
        <v>0</v>
      </c>
      <c r="Z23" s="35">
        <v>0.5</v>
      </c>
      <c r="AA23" s="36">
        <v>0.5</v>
      </c>
      <c r="AB23" s="37">
        <f>IF((S23+T23+U23)&gt;0,(S23+T23)/(S23+T23+U23),"------")</f>
        <v>1</v>
      </c>
      <c r="AC23" s="27">
        <f t="shared" si="0"/>
        <v>0</v>
      </c>
    </row>
    <row r="24" spans="1:29" s="27" customFormat="1" ht="12.6" customHeight="1" x14ac:dyDescent="0.2">
      <c r="A24" s="28" t="s">
        <v>319</v>
      </c>
      <c r="B24" s="29" t="s">
        <v>320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100</v>
      </c>
      <c r="Y24" s="35" t="s">
        <v>100</v>
      </c>
      <c r="Z24" s="35" t="s">
        <v>100</v>
      </c>
      <c r="AA24" s="36" t="s">
        <v>100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 t="s">
        <v>321</v>
      </c>
      <c r="B25" s="29" t="s">
        <v>322</v>
      </c>
      <c r="C25" s="30">
        <v>2</v>
      </c>
      <c r="D25" s="31">
        <v>2</v>
      </c>
      <c r="E25" s="31">
        <v>2</v>
      </c>
      <c r="F25" s="31"/>
      <c r="G25" s="31"/>
      <c r="H25" s="31"/>
      <c r="I25" s="31"/>
      <c r="J25" s="31"/>
      <c r="K25" s="31"/>
      <c r="L25" s="31">
        <v>1</v>
      </c>
      <c r="M25" s="31"/>
      <c r="N25" s="31"/>
      <c r="O25" s="31"/>
      <c r="P25" s="31"/>
      <c r="Q25" s="31"/>
      <c r="R25" s="32"/>
      <c r="S25" s="30">
        <v>2</v>
      </c>
      <c r="T25" s="31">
        <v>2</v>
      </c>
      <c r="U25" s="31"/>
      <c r="V25" s="31"/>
      <c r="W25" s="33"/>
      <c r="X25" s="34">
        <v>0</v>
      </c>
      <c r="Y25" s="35">
        <v>0</v>
      </c>
      <c r="Z25" s="35">
        <v>0</v>
      </c>
      <c r="AA25" s="36">
        <v>0</v>
      </c>
      <c r="AB25" s="37">
        <f>IF((S25+T25+U25)&gt;0,(S25+T25)/(S25+T25+U25),"------")</f>
        <v>1</v>
      </c>
      <c r="AC25" s="27">
        <f t="shared" si="0"/>
        <v>0</v>
      </c>
    </row>
    <row r="26" spans="1:29" s="27" customFormat="1" ht="12.6" customHeight="1" x14ac:dyDescent="0.2">
      <c r="A26" s="38" t="s">
        <v>323</v>
      </c>
      <c r="B26" s="39" t="s">
        <v>324</v>
      </c>
      <c r="C26" s="40">
        <v>10</v>
      </c>
      <c r="D26" s="41">
        <v>24</v>
      </c>
      <c r="E26" s="41">
        <v>22</v>
      </c>
      <c r="F26" s="41">
        <v>3</v>
      </c>
      <c r="G26" s="41">
        <v>3</v>
      </c>
      <c r="H26" s="41">
        <v>3</v>
      </c>
      <c r="I26" s="41">
        <v>2</v>
      </c>
      <c r="J26" s="41"/>
      <c r="K26" s="41"/>
      <c r="L26" s="41">
        <v>9</v>
      </c>
      <c r="M26" s="41">
        <v>2</v>
      </c>
      <c r="N26" s="41"/>
      <c r="O26" s="41"/>
      <c r="P26" s="41">
        <v>1</v>
      </c>
      <c r="Q26" s="41"/>
      <c r="R26" s="42"/>
      <c r="S26" s="40">
        <v>5</v>
      </c>
      <c r="T26" s="41">
        <v>5</v>
      </c>
      <c r="U26" s="41">
        <v>7</v>
      </c>
      <c r="V26" s="41"/>
      <c r="W26" s="43"/>
      <c r="X26" s="44">
        <v>0.13636363636363635</v>
      </c>
      <c r="Y26" s="45">
        <v>0.22727272727272727</v>
      </c>
      <c r="Z26" s="45">
        <v>0.20833333333333334</v>
      </c>
      <c r="AA26" s="36">
        <v>0.43560606060606061</v>
      </c>
      <c r="AB26" s="46">
        <f>IF((S26+T26+U26)&gt;0,(S26+T26)/(S26+T26+U26),"------")</f>
        <v>0.58823529411764708</v>
      </c>
      <c r="AC26" s="27">
        <f t="shared" si="0"/>
        <v>5</v>
      </c>
    </row>
    <row r="27" spans="1:29" s="27" customFormat="1" ht="12.6" customHeight="1" x14ac:dyDescent="0.2">
      <c r="A27" s="38" t="s">
        <v>325</v>
      </c>
      <c r="B27" s="39" t="s">
        <v>326</v>
      </c>
      <c r="C27" s="40">
        <v>7</v>
      </c>
      <c r="D27" s="41">
        <v>18</v>
      </c>
      <c r="E27" s="41">
        <v>10</v>
      </c>
      <c r="F27" s="41">
        <v>7</v>
      </c>
      <c r="G27" s="41">
        <v>3</v>
      </c>
      <c r="H27" s="41">
        <v>5</v>
      </c>
      <c r="I27" s="41"/>
      <c r="J27" s="41"/>
      <c r="K27" s="41"/>
      <c r="L27" s="41"/>
      <c r="M27" s="41">
        <v>8</v>
      </c>
      <c r="N27" s="41"/>
      <c r="O27" s="41">
        <v>9</v>
      </c>
      <c r="P27" s="41"/>
      <c r="Q27" s="41"/>
      <c r="R27" s="42"/>
      <c r="S27" s="40">
        <v>9</v>
      </c>
      <c r="T27" s="41">
        <v>11</v>
      </c>
      <c r="U27" s="41">
        <v>7</v>
      </c>
      <c r="V27" s="41"/>
      <c r="W27" s="43"/>
      <c r="X27" s="44">
        <v>0.5</v>
      </c>
      <c r="Y27" s="45">
        <v>0.5</v>
      </c>
      <c r="Z27" s="45">
        <v>0.72222222222222221</v>
      </c>
      <c r="AA27" s="36">
        <v>1.2222222222222223</v>
      </c>
      <c r="AB27" s="46">
        <f>IF((S27+T27+U27)&gt;0,(S27+T27)/(S27+T27+U27),"------")</f>
        <v>0.7407407407407407</v>
      </c>
      <c r="AC27" s="27">
        <f t="shared" si="0"/>
        <v>5</v>
      </c>
    </row>
    <row r="28" spans="1:29" s="27" customFormat="1" ht="12.6" customHeight="1" x14ac:dyDescent="0.2">
      <c r="A28" s="28" t="s">
        <v>333</v>
      </c>
      <c r="B28" s="29" t="s">
        <v>334</v>
      </c>
      <c r="C28" s="30">
        <v>1</v>
      </c>
      <c r="D28" s="31">
        <v>2</v>
      </c>
      <c r="E28" s="31">
        <v>1</v>
      </c>
      <c r="F28" s="31">
        <v>2</v>
      </c>
      <c r="G28" s="31"/>
      <c r="H28" s="31"/>
      <c r="I28" s="31"/>
      <c r="J28" s="31"/>
      <c r="K28" s="31"/>
      <c r="L28" s="31"/>
      <c r="M28" s="31">
        <v>1</v>
      </c>
      <c r="N28" s="31"/>
      <c r="O28" s="31"/>
      <c r="P28" s="31"/>
      <c r="Q28" s="31"/>
      <c r="R28" s="32"/>
      <c r="S28" s="30"/>
      <c r="T28" s="31">
        <v>1</v>
      </c>
      <c r="U28" s="31">
        <v>1</v>
      </c>
      <c r="V28" s="31"/>
      <c r="W28" s="33"/>
      <c r="X28" s="34">
        <v>0</v>
      </c>
      <c r="Y28" s="35">
        <v>0</v>
      </c>
      <c r="Z28" s="35">
        <v>0.5</v>
      </c>
      <c r="AA28" s="36">
        <v>0.5</v>
      </c>
      <c r="AB28" s="37">
        <f>IF((S28+T28+U28)&gt;0,(S28+T28)/(S28+T28+U28),"------")</f>
        <v>0.5</v>
      </c>
      <c r="AC28" s="27">
        <f t="shared" si="0"/>
        <v>0</v>
      </c>
    </row>
    <row r="29" spans="1:29" s="27" customFormat="1" ht="12.6" customHeight="1" x14ac:dyDescent="0.2">
      <c r="A29" s="28" t="s">
        <v>327</v>
      </c>
      <c r="B29" s="29" t="s">
        <v>328</v>
      </c>
      <c r="C29" s="30">
        <v>2</v>
      </c>
      <c r="D29" s="31">
        <v>2</v>
      </c>
      <c r="E29" s="31">
        <v>2</v>
      </c>
      <c r="F29" s="31"/>
      <c r="G29" s="31"/>
      <c r="H29" s="31"/>
      <c r="I29" s="31"/>
      <c r="J29" s="31"/>
      <c r="K29" s="31"/>
      <c r="L29" s="31">
        <v>1</v>
      </c>
      <c r="M29" s="31"/>
      <c r="N29" s="31"/>
      <c r="O29" s="31"/>
      <c r="P29" s="31"/>
      <c r="Q29" s="31"/>
      <c r="R29" s="32"/>
      <c r="S29" s="30"/>
      <c r="T29" s="31">
        <v>1</v>
      </c>
      <c r="U29" s="31">
        <v>1</v>
      </c>
      <c r="V29" s="31"/>
      <c r="W29" s="33"/>
      <c r="X29" s="34">
        <v>0</v>
      </c>
      <c r="Y29" s="35">
        <v>0</v>
      </c>
      <c r="Z29" s="35">
        <v>0</v>
      </c>
      <c r="AA29" s="36">
        <v>0</v>
      </c>
      <c r="AB29" s="37">
        <f>IF((S29+T29+U29)&gt;0,(S29+T29)/(S29+T29+U29),"------")</f>
        <v>0.5</v>
      </c>
      <c r="AC29" s="27">
        <f t="shared" si="0"/>
        <v>0</v>
      </c>
    </row>
    <row r="30" spans="1:29" s="27" customFormat="1" ht="12.6" customHeight="1" x14ac:dyDescent="0.2">
      <c r="A30" s="28" t="s">
        <v>329</v>
      </c>
      <c r="B30" s="29" t="s">
        <v>169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100</v>
      </c>
      <c r="Y30" s="35" t="s">
        <v>100</v>
      </c>
      <c r="Z30" s="35" t="s">
        <v>100</v>
      </c>
      <c r="AA30" s="36" t="s">
        <v>100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 t="s">
        <v>330</v>
      </c>
      <c r="B31" s="29" t="s">
        <v>194</v>
      </c>
      <c r="C31" s="30">
        <v>5</v>
      </c>
      <c r="D31" s="31">
        <v>11</v>
      </c>
      <c r="E31" s="31">
        <v>9</v>
      </c>
      <c r="F31" s="31">
        <v>1</v>
      </c>
      <c r="G31" s="31">
        <v>1</v>
      </c>
      <c r="H31" s="31">
        <v>2</v>
      </c>
      <c r="I31" s="31"/>
      <c r="J31" s="31"/>
      <c r="K31" s="31"/>
      <c r="L31" s="31">
        <v>4</v>
      </c>
      <c r="M31" s="31">
        <v>1</v>
      </c>
      <c r="N31" s="31">
        <v>1</v>
      </c>
      <c r="O31" s="31"/>
      <c r="P31" s="31"/>
      <c r="Q31" s="31"/>
      <c r="R31" s="32"/>
      <c r="S31" s="30"/>
      <c r="T31" s="31">
        <v>21</v>
      </c>
      <c r="U31" s="31">
        <v>1</v>
      </c>
      <c r="V31" s="31"/>
      <c r="W31" s="33"/>
      <c r="X31" s="34">
        <v>0.22222222222222221</v>
      </c>
      <c r="Y31" s="35">
        <v>0.22222222222222221</v>
      </c>
      <c r="Z31" s="35">
        <v>0.36363636363636365</v>
      </c>
      <c r="AA31" s="36">
        <v>0.58585858585858586</v>
      </c>
      <c r="AB31" s="37">
        <f>IF((S31+T31+U31)&gt;0,(S31+T31)/(S31+T31+U31),"------")</f>
        <v>0.95454545454545459</v>
      </c>
      <c r="AC31" s="27">
        <f t="shared" si="0"/>
        <v>2</v>
      </c>
    </row>
    <row r="32" spans="1:29" s="27" customFormat="1" ht="12.6" customHeight="1" x14ac:dyDescent="0.2">
      <c r="A32" s="28" t="s">
        <v>331</v>
      </c>
      <c r="B32" s="29" t="s">
        <v>332</v>
      </c>
      <c r="C32" s="30">
        <v>1</v>
      </c>
      <c r="D32" s="31">
        <v>1</v>
      </c>
      <c r="E32" s="31">
        <v>1</v>
      </c>
      <c r="F32" s="31"/>
      <c r="G32" s="31"/>
      <c r="H32" s="31"/>
      <c r="I32" s="31"/>
      <c r="J32" s="31"/>
      <c r="K32" s="31"/>
      <c r="L32" s="31">
        <v>1</v>
      </c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>
        <v>0</v>
      </c>
      <c r="Y32" s="35">
        <v>0</v>
      </c>
      <c r="Z32" s="35">
        <v>0</v>
      </c>
      <c r="AA32" s="36">
        <v>0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100</v>
      </c>
      <c r="Y33" s="35" t="s">
        <v>100</v>
      </c>
      <c r="Z33" s="35" t="s">
        <v>100</v>
      </c>
      <c r="AA33" s="36" t="s">
        <v>100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100</v>
      </c>
      <c r="Y34" s="35" t="s">
        <v>100</v>
      </c>
      <c r="Z34" s="35" t="s">
        <v>100</v>
      </c>
      <c r="AA34" s="36" t="s">
        <v>100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100</v>
      </c>
      <c r="Y35" s="35" t="s">
        <v>100</v>
      </c>
      <c r="Z35" s="35" t="s">
        <v>100</v>
      </c>
      <c r="AA35" s="36" t="s">
        <v>100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100</v>
      </c>
      <c r="Y36" s="35" t="s">
        <v>100</v>
      </c>
      <c r="Z36" s="35" t="s">
        <v>100</v>
      </c>
      <c r="AA36" s="36" t="s">
        <v>100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100</v>
      </c>
      <c r="Y37" s="35" t="s">
        <v>100</v>
      </c>
      <c r="Z37" s="35" t="s">
        <v>100</v>
      </c>
      <c r="AA37" s="36" t="s">
        <v>100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28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100</v>
      </c>
      <c r="Y38" s="35" t="s">
        <v>100</v>
      </c>
      <c r="Z38" s="35" t="s">
        <v>100</v>
      </c>
      <c r="AA38" s="36" t="s">
        <v>100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38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100</v>
      </c>
      <c r="Y39" s="45" t="s">
        <v>100</v>
      </c>
      <c r="Z39" s="45" t="s">
        <v>100</v>
      </c>
      <c r="AA39" s="36" t="s">
        <v>100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100</v>
      </c>
      <c r="Y40" s="45" t="s">
        <v>100</v>
      </c>
      <c r="Z40" s="45" t="s">
        <v>100</v>
      </c>
      <c r="AA40" s="51" t="s">
        <v>100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10</v>
      </c>
      <c r="D41" s="55">
        <v>215</v>
      </c>
      <c r="E41" s="56">
        <v>173</v>
      </c>
      <c r="F41" s="55">
        <v>48</v>
      </c>
      <c r="G41" s="56">
        <v>30</v>
      </c>
      <c r="H41" s="55">
        <v>38</v>
      </c>
      <c r="I41" s="56">
        <v>10</v>
      </c>
      <c r="J41" s="55">
        <v>2</v>
      </c>
      <c r="K41" s="56">
        <v>3</v>
      </c>
      <c r="L41" s="55">
        <v>57</v>
      </c>
      <c r="M41" s="56">
        <v>36</v>
      </c>
      <c r="N41" s="55">
        <v>6</v>
      </c>
      <c r="O41" s="56">
        <v>18</v>
      </c>
      <c r="P41" s="55">
        <v>1</v>
      </c>
      <c r="Q41" s="56">
        <v>0</v>
      </c>
      <c r="R41" s="57">
        <v>0</v>
      </c>
      <c r="S41" s="54">
        <v>46</v>
      </c>
      <c r="T41" s="55">
        <v>120</v>
      </c>
      <c r="U41" s="56">
        <v>54</v>
      </c>
      <c r="V41" s="56">
        <v>2</v>
      </c>
      <c r="W41" s="58">
        <v>13</v>
      </c>
      <c r="X41" s="59">
        <v>0.21965317919075145</v>
      </c>
      <c r="Y41" s="60">
        <v>0.35260115606936415</v>
      </c>
      <c r="Z41" s="60">
        <v>0.37209302325581395</v>
      </c>
      <c r="AA41" s="60">
        <v>0.7246941793251781</v>
      </c>
      <c r="AB41" s="61">
        <f>IF((S41+T41+U41)=0,"------",(S41+T41)/(S41+T41+U41))</f>
        <v>0.75454545454545452</v>
      </c>
      <c r="AC41" s="27">
        <f t="shared" si="0"/>
        <v>61</v>
      </c>
    </row>
    <row r="42" spans="1:29" ht="6.75" customHeight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300</v>
      </c>
      <c r="B44" s="72" t="s">
        <v>116</v>
      </c>
      <c r="C44" s="19">
        <v>4</v>
      </c>
      <c r="D44" s="20">
        <v>1</v>
      </c>
      <c r="E44" s="20">
        <v>61</v>
      </c>
      <c r="F44" s="73">
        <v>7</v>
      </c>
      <c r="G44" s="74"/>
      <c r="H44" s="20">
        <v>50</v>
      </c>
      <c r="I44" s="20">
        <v>33</v>
      </c>
      <c r="J44" s="20">
        <v>17</v>
      </c>
      <c r="K44" s="20">
        <v>22</v>
      </c>
      <c r="L44" s="20">
        <v>3</v>
      </c>
      <c r="M44" s="20"/>
      <c r="N44" s="20">
        <v>9</v>
      </c>
      <c r="O44" s="20">
        <v>1</v>
      </c>
      <c r="P44" s="20">
        <v>7</v>
      </c>
      <c r="Q44" s="20"/>
      <c r="R44" s="20"/>
      <c r="S44" s="20">
        <v>1</v>
      </c>
      <c r="T44" s="22"/>
      <c r="U44" s="75">
        <v>21.857142857142858</v>
      </c>
      <c r="V44" s="76"/>
      <c r="W44" s="77">
        <v>0.44</v>
      </c>
      <c r="X44" s="78"/>
      <c r="Y44" s="79">
        <v>3.1428571428571428</v>
      </c>
      <c r="Z44" s="80">
        <v>0</v>
      </c>
      <c r="AA44" s="81">
        <v>1.2857142857142858</v>
      </c>
    </row>
    <row r="45" spans="1:29" s="27" customFormat="1" ht="12" customHeight="1" x14ac:dyDescent="0.2">
      <c r="A45" s="47" t="s">
        <v>305</v>
      </c>
      <c r="B45" s="48" t="s">
        <v>108</v>
      </c>
      <c r="C45" s="30">
        <v>1</v>
      </c>
      <c r="D45" s="31"/>
      <c r="E45" s="31">
        <v>14</v>
      </c>
      <c r="F45" s="82">
        <v>1</v>
      </c>
      <c r="G45" s="83"/>
      <c r="H45" s="31">
        <v>9</v>
      </c>
      <c r="I45" s="31">
        <v>10</v>
      </c>
      <c r="J45" s="31">
        <v>10</v>
      </c>
      <c r="K45" s="31">
        <v>7</v>
      </c>
      <c r="L45" s="31"/>
      <c r="M45" s="31"/>
      <c r="N45" s="31">
        <v>4</v>
      </c>
      <c r="O45" s="31"/>
      <c r="P45" s="31"/>
      <c r="Q45" s="31"/>
      <c r="R45" s="31"/>
      <c r="S45" s="31"/>
      <c r="T45" s="33"/>
      <c r="U45" s="84">
        <v>90</v>
      </c>
      <c r="V45" s="85"/>
      <c r="W45" s="86">
        <v>0.77777777777777779</v>
      </c>
      <c r="X45" s="87"/>
      <c r="Y45" s="88">
        <v>7</v>
      </c>
      <c r="Z45" s="89">
        <v>0</v>
      </c>
      <c r="AA45" s="90">
        <v>4</v>
      </c>
    </row>
    <row r="46" spans="1:29" s="27" customFormat="1" ht="12" customHeight="1" x14ac:dyDescent="0.2">
      <c r="A46" s="47" t="s">
        <v>311</v>
      </c>
      <c r="B46" s="48" t="s">
        <v>312</v>
      </c>
      <c r="C46" s="30">
        <v>8</v>
      </c>
      <c r="D46" s="31">
        <v>8</v>
      </c>
      <c r="E46" s="31">
        <v>203</v>
      </c>
      <c r="F46" s="82">
        <v>23.333333333333336</v>
      </c>
      <c r="G46" s="83"/>
      <c r="H46" s="31">
        <v>164</v>
      </c>
      <c r="I46" s="31">
        <v>102</v>
      </c>
      <c r="J46" s="31">
        <v>70</v>
      </c>
      <c r="K46" s="31">
        <v>79</v>
      </c>
      <c r="L46" s="31">
        <v>4</v>
      </c>
      <c r="M46" s="31">
        <v>18</v>
      </c>
      <c r="N46" s="31">
        <v>28</v>
      </c>
      <c r="O46" s="31">
        <v>6</v>
      </c>
      <c r="P46" s="31">
        <v>34</v>
      </c>
      <c r="Q46" s="31"/>
      <c r="R46" s="31"/>
      <c r="S46" s="31">
        <v>7</v>
      </c>
      <c r="T46" s="33"/>
      <c r="U46" s="84">
        <v>26.999999999999996</v>
      </c>
      <c r="V46" s="85"/>
      <c r="W46" s="86">
        <v>0.48170731707317072</v>
      </c>
      <c r="X46" s="87"/>
      <c r="Y46" s="88">
        <v>3.3857142857142852</v>
      </c>
      <c r="Z46" s="89">
        <v>0.77142857142857135</v>
      </c>
      <c r="AA46" s="90">
        <v>1.2</v>
      </c>
    </row>
    <row r="47" spans="1:29" s="27" customFormat="1" ht="12" customHeight="1" x14ac:dyDescent="0.2">
      <c r="A47" s="47" t="s">
        <v>317</v>
      </c>
      <c r="B47" s="48" t="s">
        <v>318</v>
      </c>
      <c r="C47" s="30">
        <v>1</v>
      </c>
      <c r="D47" s="31"/>
      <c r="E47" s="31">
        <v>8</v>
      </c>
      <c r="F47" s="82">
        <v>0.33333333333333331</v>
      </c>
      <c r="G47" s="83"/>
      <c r="H47" s="31">
        <v>3</v>
      </c>
      <c r="I47" s="31">
        <v>6</v>
      </c>
      <c r="J47" s="31">
        <v>6</v>
      </c>
      <c r="K47" s="31">
        <v>3</v>
      </c>
      <c r="L47" s="31"/>
      <c r="M47" s="31"/>
      <c r="N47" s="31">
        <v>5</v>
      </c>
      <c r="O47" s="31"/>
      <c r="P47" s="31">
        <v>1</v>
      </c>
      <c r="Q47" s="31"/>
      <c r="R47" s="31"/>
      <c r="S47" s="31"/>
      <c r="T47" s="33"/>
      <c r="U47" s="84">
        <v>162</v>
      </c>
      <c r="V47" s="85"/>
      <c r="W47" s="86">
        <v>1</v>
      </c>
      <c r="X47" s="87"/>
      <c r="Y47" s="88">
        <v>9</v>
      </c>
      <c r="Z47" s="89">
        <v>0</v>
      </c>
      <c r="AA47" s="90">
        <v>15</v>
      </c>
    </row>
    <row r="48" spans="1:29" s="27" customFormat="1" ht="12" customHeight="1" x14ac:dyDescent="0.2">
      <c r="A48" s="47" t="s">
        <v>325</v>
      </c>
      <c r="B48" s="48" t="s">
        <v>326</v>
      </c>
      <c r="C48" s="30">
        <v>4</v>
      </c>
      <c r="D48" s="31">
        <v>1</v>
      </c>
      <c r="E48" s="31">
        <v>91</v>
      </c>
      <c r="F48" s="82">
        <v>7.6666666666666661</v>
      </c>
      <c r="G48" s="83"/>
      <c r="H48" s="31">
        <v>65</v>
      </c>
      <c r="I48" s="31">
        <v>58</v>
      </c>
      <c r="J48" s="31">
        <v>30</v>
      </c>
      <c r="K48" s="31">
        <v>35</v>
      </c>
      <c r="L48" s="31">
        <v>5</v>
      </c>
      <c r="M48" s="31">
        <v>1</v>
      </c>
      <c r="N48" s="31">
        <v>25</v>
      </c>
      <c r="O48" s="31"/>
      <c r="P48" s="31">
        <v>5</v>
      </c>
      <c r="Q48" s="31"/>
      <c r="R48" s="31">
        <v>1</v>
      </c>
      <c r="S48" s="31">
        <v>1</v>
      </c>
      <c r="T48" s="33"/>
      <c r="U48" s="84">
        <v>35.217391304347828</v>
      </c>
      <c r="V48" s="85"/>
      <c r="W48" s="86">
        <v>0.53846153846153844</v>
      </c>
      <c r="X48" s="87"/>
      <c r="Y48" s="88">
        <v>4.5652173913043486</v>
      </c>
      <c r="Z48" s="89">
        <v>0.13043478260869565</v>
      </c>
      <c r="AA48" s="90">
        <v>3.2608695652173916</v>
      </c>
    </row>
    <row r="49" spans="1:28" s="27" customFormat="1" ht="12" customHeight="1" x14ac:dyDescent="0.2">
      <c r="A49" s="47" t="s">
        <v>330</v>
      </c>
      <c r="B49" s="48" t="s">
        <v>194</v>
      </c>
      <c r="C49" s="30">
        <v>1</v>
      </c>
      <c r="D49" s="31"/>
      <c r="E49" s="31">
        <v>3</v>
      </c>
      <c r="F49" s="82">
        <v>0.66666666666666663</v>
      </c>
      <c r="G49" s="83"/>
      <c r="H49" s="31">
        <v>2</v>
      </c>
      <c r="I49" s="31"/>
      <c r="J49" s="31"/>
      <c r="K49" s="31"/>
      <c r="L49" s="31"/>
      <c r="M49" s="31"/>
      <c r="N49" s="31">
        <v>1</v>
      </c>
      <c r="O49" s="31"/>
      <c r="P49" s="31"/>
      <c r="Q49" s="31"/>
      <c r="R49" s="31"/>
      <c r="S49" s="31"/>
      <c r="T49" s="33"/>
      <c r="U49" s="84">
        <v>0</v>
      </c>
      <c r="V49" s="85"/>
      <c r="W49" s="86">
        <v>0</v>
      </c>
      <c r="X49" s="87"/>
      <c r="Y49" s="88">
        <v>0</v>
      </c>
      <c r="Z49" s="89">
        <v>0</v>
      </c>
      <c r="AA49" s="90">
        <v>1.5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100</v>
      </c>
      <c r="V50" s="85"/>
      <c r="W50" s="86" t="s">
        <v>100</v>
      </c>
      <c r="X50" s="87"/>
      <c r="Y50" s="88" t="s">
        <v>100</v>
      </c>
      <c r="Z50" s="89" t="s">
        <v>100</v>
      </c>
      <c r="AA50" s="90" t="s">
        <v>100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100</v>
      </c>
      <c r="V51" s="85"/>
      <c r="W51" s="86" t="s">
        <v>100</v>
      </c>
      <c r="X51" s="87"/>
      <c r="Y51" s="88" t="s">
        <v>100</v>
      </c>
      <c r="Z51" s="89" t="s">
        <v>100</v>
      </c>
      <c r="AA51" s="90" t="s">
        <v>100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100</v>
      </c>
      <c r="V52" s="85"/>
      <c r="W52" s="86" t="s">
        <v>100</v>
      </c>
      <c r="X52" s="87"/>
      <c r="Y52" s="88" t="s">
        <v>100</v>
      </c>
      <c r="Z52" s="89" t="s">
        <v>100</v>
      </c>
      <c r="AA52" s="90" t="s">
        <v>100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100</v>
      </c>
      <c r="V53" s="85"/>
      <c r="W53" s="86" t="s">
        <v>100</v>
      </c>
      <c r="X53" s="87"/>
      <c r="Y53" s="88" t="s">
        <v>100</v>
      </c>
      <c r="Z53" s="89" t="s">
        <v>100</v>
      </c>
      <c r="AA53" s="90" t="s">
        <v>100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100</v>
      </c>
      <c r="V54" s="85"/>
      <c r="W54" s="86" t="s">
        <v>100</v>
      </c>
      <c r="X54" s="87"/>
      <c r="Y54" s="88" t="s">
        <v>100</v>
      </c>
      <c r="Z54" s="89" t="s">
        <v>100</v>
      </c>
      <c r="AA54" s="90" t="s">
        <v>100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100</v>
      </c>
      <c r="V55" s="85"/>
      <c r="W55" s="86" t="s">
        <v>100</v>
      </c>
      <c r="X55" s="87"/>
      <c r="Y55" s="88" t="s">
        <v>100</v>
      </c>
      <c r="Z55" s="89" t="s">
        <v>100</v>
      </c>
      <c r="AA55" s="90" t="s">
        <v>100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100</v>
      </c>
      <c r="V56" s="85"/>
      <c r="W56" s="86" t="s">
        <v>100</v>
      </c>
      <c r="X56" s="87"/>
      <c r="Y56" s="88" t="s">
        <v>100</v>
      </c>
      <c r="Z56" s="89" t="s">
        <v>100</v>
      </c>
      <c r="AA56" s="90" t="s">
        <v>100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100</v>
      </c>
      <c r="V57" s="99"/>
      <c r="W57" s="100" t="s">
        <v>100</v>
      </c>
      <c r="X57" s="101"/>
      <c r="Y57" s="102" t="s">
        <v>100</v>
      </c>
      <c r="Z57" s="103" t="s">
        <v>100</v>
      </c>
      <c r="AA57" s="104" t="s">
        <v>100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10</v>
      </c>
      <c r="D58" s="56">
        <v>10</v>
      </c>
      <c r="E58" s="57">
        <v>380</v>
      </c>
      <c r="F58" s="107">
        <v>40</v>
      </c>
      <c r="G58" s="108"/>
      <c r="H58" s="56">
        <v>293</v>
      </c>
      <c r="I58" s="57">
        <v>209</v>
      </c>
      <c r="J58" s="56">
        <v>133</v>
      </c>
      <c r="K58" s="56">
        <v>146</v>
      </c>
      <c r="L58" s="56">
        <v>12</v>
      </c>
      <c r="M58" s="56">
        <v>19</v>
      </c>
      <c r="N58" s="57">
        <v>72</v>
      </c>
      <c r="O58" s="56">
        <v>7</v>
      </c>
      <c r="P58" s="57">
        <v>47</v>
      </c>
      <c r="Q58" s="56">
        <v>0</v>
      </c>
      <c r="R58" s="57">
        <v>1</v>
      </c>
      <c r="S58" s="56">
        <v>9</v>
      </c>
      <c r="T58" s="109">
        <v>0</v>
      </c>
      <c r="U58" s="110">
        <v>29.925000000000001</v>
      </c>
      <c r="V58" s="111"/>
      <c r="W58" s="112">
        <v>0.49829351535836175</v>
      </c>
      <c r="X58" s="68"/>
      <c r="Y58" s="113">
        <v>3.65</v>
      </c>
      <c r="Z58" s="114">
        <v>0.47499999999999998</v>
      </c>
      <c r="AA58" s="115">
        <v>1.8</v>
      </c>
      <c r="AB58" s="62"/>
    </row>
    <row r="59" spans="1:28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5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7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Leaders</vt:lpstr>
      <vt:lpstr>DA</vt:lpstr>
      <vt:lpstr>SG</vt:lpstr>
      <vt:lpstr>MZA</vt:lpstr>
      <vt:lpstr>SPT</vt:lpstr>
      <vt:lpstr>KO</vt:lpstr>
      <vt:lpstr>STI</vt:lpstr>
      <vt:lpstr>DA!Druckbereich</vt:lpstr>
      <vt:lpstr>KO!Druckbereich</vt:lpstr>
      <vt:lpstr>Leaders!Druckbereich</vt:lpstr>
      <vt:lpstr>MZA!Druckbereich</vt:lpstr>
      <vt:lpstr>SG!Druckbereich</vt:lpstr>
      <vt:lpstr>SPT!Druckbereich</vt:lpstr>
      <vt:lpstr>STI!Druckbereich</vt:lpstr>
      <vt:lpstr>Leaders!Drucktitel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Pohl</dc:creator>
  <cp:lastModifiedBy>Christine Pohl</cp:lastModifiedBy>
  <dcterms:created xsi:type="dcterms:W3CDTF">2019-10-13T16:28:45Z</dcterms:created>
  <dcterms:modified xsi:type="dcterms:W3CDTF">2019-10-13T16:29:41Z</dcterms:modified>
</cp:coreProperties>
</file>